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https://pagov.sharepoint.com/sites/PD-PAPortal/Highway/bomo/TSMO-AP/GLG/Shared Documents/Admin/Reimbursement/"/>
    </mc:Choice>
  </mc:AlternateContent>
  <xr:revisionPtr revIDLastSave="45" documentId="8_{F926DF4B-1A97-4F3E-B6FE-6C04A0ADEF5F}" xr6:coauthVersionLast="47" xr6:coauthVersionMax="47" xr10:uidLastSave="{AD2EFB4E-F663-4780-B865-0EC0BD1C3EE1}"/>
  <bookViews>
    <workbookView xWindow="-120" yWindow="-120" windowWidth="29040" windowHeight="17640" tabRatio="808" xr2:uid="{00000000-000D-0000-FFFF-FFFF00000000}"/>
  </bookViews>
  <sheets>
    <sheet name="1. Reimbursement Request" sheetId="1" r:id="rId1"/>
    <sheet name="2. Previous Reimbursements" sheetId="14" r:id="rId2"/>
    <sheet name="3. Construction Costs" sheetId="8" r:id="rId3"/>
    <sheet name="4. Preliminary Eng. Costs" sheetId="3" r:id="rId4"/>
    <sheet name="5. Final Design Costs" sheetId="4" r:id="rId5"/>
    <sheet name="6. Miscellaneous Services" sheetId="7" r:id="rId6"/>
    <sheet name="7. ROW Costs" sheetId="6" r:id="rId7"/>
    <sheet name="8. Utility Costs" sheetId="5" r:id="rId8"/>
    <sheet name="9. In-Kind Labor" sheetId="11" r:id="rId9"/>
    <sheet name="10. PennDOT Paid Costs" sheetId="15" r:id="rId10"/>
    <sheet name="Pick List" sheetId="12" state="hidden" r:id="rId11"/>
  </sheets>
  <definedNames>
    <definedName name="_xlnm.Print_Area" localSheetId="0">'1. Reimbursement Request'!$A$1:$P$53</definedName>
    <definedName name="_xlnm.Print_Area" localSheetId="9">'10. PennDOT Paid Costs'!$A$1:$E$34</definedName>
    <definedName name="_xlnm.Print_Area" localSheetId="1">'2. Previous Reimbursements'!$A$1:$G$32</definedName>
    <definedName name="_xlnm.Print_Area" localSheetId="2">'3. Construction Costs'!$A$1:$M$34</definedName>
    <definedName name="_xlnm.Print_Area" localSheetId="3">'4. Preliminary Eng. Costs'!$A$1:$M$34</definedName>
    <definedName name="_xlnm.Print_Area" localSheetId="4">'5. Final Design Costs'!$A$1:$M$34</definedName>
    <definedName name="_xlnm.Print_Area" localSheetId="5">'6. Miscellaneous Services'!$A$1:$M$34</definedName>
    <definedName name="_xlnm.Print_Area" localSheetId="6">'7. ROW Costs'!$A$1:$M$34</definedName>
    <definedName name="_xlnm.Print_Area" localSheetId="7">'8. Utility Costs'!$A$1:$M$34</definedName>
    <definedName name="_xlnm.Print_Area" localSheetId="8">'9. In-Kind Labor'!$A$1:$M$33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5" l="1"/>
  <c r="G20" i="1" s="1"/>
  <c r="E20" i="1" s="1"/>
  <c r="E34" i="15" l="1"/>
  <c r="D32" i="14"/>
  <c r="I19" i="1" s="1"/>
  <c r="B32" i="14"/>
  <c r="G19" i="1" s="1"/>
  <c r="C5" i="14"/>
  <c r="C7" i="14"/>
  <c r="C6" i="14"/>
  <c r="F12" i="14"/>
  <c r="C12" i="14" s="1"/>
  <c r="F13" i="14"/>
  <c r="E13" i="14" s="1"/>
  <c r="F14" i="14"/>
  <c r="E14" i="14" s="1"/>
  <c r="F15" i="14"/>
  <c r="C15" i="14" s="1"/>
  <c r="F16" i="14"/>
  <c r="C16" i="14" s="1"/>
  <c r="F17" i="14"/>
  <c r="E17" i="14" s="1"/>
  <c r="F18" i="14"/>
  <c r="E18" i="14" s="1"/>
  <c r="F19" i="14"/>
  <c r="E19" i="14" s="1"/>
  <c r="F20" i="14"/>
  <c r="E20" i="14" s="1"/>
  <c r="F21" i="14"/>
  <c r="E21" i="14" s="1"/>
  <c r="F22" i="14"/>
  <c r="E22" i="14" s="1"/>
  <c r="F23" i="14"/>
  <c r="C23" i="14" s="1"/>
  <c r="F24" i="14"/>
  <c r="C24" i="14" s="1"/>
  <c r="F25" i="14"/>
  <c r="E25" i="14" s="1"/>
  <c r="F26" i="14"/>
  <c r="E26" i="14" s="1"/>
  <c r="F27" i="14"/>
  <c r="E27" i="14" s="1"/>
  <c r="F28" i="14"/>
  <c r="E28" i="14" s="1"/>
  <c r="F29" i="14"/>
  <c r="E29" i="14" s="1"/>
  <c r="F30" i="14"/>
  <c r="E30" i="14" s="1"/>
  <c r="F11" i="14"/>
  <c r="C20" i="14" l="1"/>
  <c r="C21" i="14"/>
  <c r="E16" i="14"/>
  <c r="C28" i="14"/>
  <c r="F32" i="14"/>
  <c r="C32" i="14" s="1"/>
  <c r="G13" i="14"/>
  <c r="E23" i="14"/>
  <c r="C22" i="14"/>
  <c r="E15" i="14"/>
  <c r="C14" i="14"/>
  <c r="C13" i="14"/>
  <c r="C30" i="14"/>
  <c r="C29" i="14"/>
  <c r="E24" i="14"/>
  <c r="C27" i="14"/>
  <c r="C19" i="14"/>
  <c r="C26" i="14"/>
  <c r="C18" i="14"/>
  <c r="E12" i="14"/>
  <c r="C25" i="14"/>
  <c r="C17" i="14"/>
  <c r="G28" i="14"/>
  <c r="G20" i="14"/>
  <c r="G12" i="14"/>
  <c r="G27" i="14"/>
  <c r="C11" i="14"/>
  <c r="G25" i="14"/>
  <c r="G16" i="14"/>
  <c r="G19" i="14"/>
  <c r="G26" i="14"/>
  <c r="G18" i="14"/>
  <c r="G17" i="14"/>
  <c r="G24" i="14"/>
  <c r="G11" i="14"/>
  <c r="G23" i="14"/>
  <c r="G15" i="14"/>
  <c r="E11" i="14"/>
  <c r="G30" i="14"/>
  <c r="G22" i="14"/>
  <c r="G14" i="14"/>
  <c r="G29" i="14"/>
  <c r="G21" i="14"/>
  <c r="E32" i="14" l="1"/>
  <c r="E19" i="1"/>
  <c r="E41" i="1" l="1"/>
  <c r="H12" i="11" l="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E34" i="5" l="1"/>
  <c r="E27" i="1" s="1"/>
  <c r="E34" i="6"/>
  <c r="E28" i="1" s="1"/>
  <c r="E34" i="7"/>
  <c r="E30" i="1" s="1"/>
  <c r="E34" i="4"/>
  <c r="E34" i="3"/>
  <c r="E34" i="8"/>
  <c r="K4" i="11"/>
  <c r="K4" i="3" l="1"/>
  <c r="K3" i="3"/>
  <c r="K4" i="4"/>
  <c r="K3" i="4"/>
  <c r="K4" i="7"/>
  <c r="K3" i="7"/>
  <c r="K4" i="6"/>
  <c r="K3" i="6"/>
  <c r="K4" i="5"/>
  <c r="K3" i="5"/>
  <c r="K3" i="11"/>
  <c r="K4" i="8"/>
  <c r="K3" i="8"/>
  <c r="E26" i="1"/>
  <c r="E33" i="11" l="1"/>
  <c r="C6" i="11"/>
  <c r="C5" i="11"/>
  <c r="E31" i="1" l="1"/>
  <c r="C5" i="8"/>
  <c r="C6" i="8"/>
  <c r="C6" i="7"/>
  <c r="C5" i="7"/>
  <c r="C6" i="6"/>
  <c r="C5" i="6"/>
  <c r="C6" i="5"/>
  <c r="C5" i="5"/>
  <c r="C6" i="4"/>
  <c r="C5" i="4"/>
  <c r="E25" i="1"/>
  <c r="C6" i="3"/>
  <c r="C5" i="3"/>
  <c r="E29" i="1" l="1"/>
  <c r="E32" i="1" l="1"/>
  <c r="G32" i="1" s="1"/>
  <c r="G36" i="1" l="1"/>
  <c r="E44" i="1" s="1"/>
  <c r="E36" i="1"/>
  <c r="R33" i="1" s="1"/>
  <c r="I32" i="1"/>
  <c r="I36" i="1" s="1"/>
  <c r="H40" i="1" l="1"/>
  <c r="H41" i="1" s="1"/>
</calcChain>
</file>

<file path=xl/sharedStrings.xml><?xml version="1.0" encoding="utf-8"?>
<sst xmlns="http://schemas.openxmlformats.org/spreadsheetml/2006/main" count="244" uniqueCount="139">
  <si>
    <t>Request for Reimbursement</t>
  </si>
  <si>
    <t>Payment Request #</t>
  </si>
  <si>
    <t>Payment Request Date</t>
  </si>
  <si>
    <t>Total Amount of Funds Expended</t>
  </si>
  <si>
    <t>Preliminary Engineering</t>
  </si>
  <si>
    <t>Miscellaneous Services</t>
  </si>
  <si>
    <t>Section 1: Project Information</t>
  </si>
  <si>
    <t>PennDOT Share</t>
  </si>
  <si>
    <t>Grantee Local Share</t>
  </si>
  <si>
    <t>1a. Grantee Name</t>
  </si>
  <si>
    <t>1b. Grantee SAP Vendor #</t>
  </si>
  <si>
    <t>1c. County</t>
  </si>
  <si>
    <t>1d. PennDOT District</t>
  </si>
  <si>
    <t>Grantee Name:</t>
  </si>
  <si>
    <t>Project Name:</t>
  </si>
  <si>
    <t>PAYEE</t>
  </si>
  <si>
    <t>INVOICE #</t>
  </si>
  <si>
    <t>INVOICE DATE</t>
  </si>
  <si>
    <t>CHECK #</t>
  </si>
  <si>
    <t>CHECK DATE</t>
  </si>
  <si>
    <t>CHECK AMOUNT</t>
  </si>
  <si>
    <t>Expenditures for this Request for Reimbursement</t>
  </si>
  <si>
    <t>Final Request for Reimbursement?</t>
  </si>
  <si>
    <t>Date</t>
  </si>
  <si>
    <t>CONSTRUCTION COSTS</t>
  </si>
  <si>
    <t>PRELIMINARY ENGINEERING COSTS</t>
  </si>
  <si>
    <t>FINAL DESIGN COSTS</t>
  </si>
  <si>
    <t>MISCELLANEOUS SERVICES COSTS</t>
  </si>
  <si>
    <t>RIGHT-OF-WAY COSTS</t>
  </si>
  <si>
    <t>UTILITY COSTS</t>
  </si>
  <si>
    <t>Location Code</t>
  </si>
  <si>
    <t>78HWYSFTY</t>
  </si>
  <si>
    <t>Signature of Authorized Grantee Representative</t>
  </si>
  <si>
    <t>*All invoices included in this request have been paid and proof of payment is enclosed.</t>
  </si>
  <si>
    <t>NAME</t>
  </si>
  <si>
    <t>POSITION</t>
  </si>
  <si>
    <t>HOURS OF SERVICE</t>
  </si>
  <si>
    <t>TOTAL IN-KIND AMOUNT</t>
  </si>
  <si>
    <t>Costs</t>
  </si>
  <si>
    <t>Remaining Grant Amount to Complete</t>
  </si>
  <si>
    <t xml:space="preserve">Please enter each individual invoice (for construction) included in this request for reimbursement and the check/payment information. Please be advised that you must submit proof of payment. </t>
  </si>
  <si>
    <t>Please enter each individual invoice (for engineering fees) included in this request for reimbursement and the check/payment information. Please be advised that you must submit proof of payment.</t>
  </si>
  <si>
    <t>Please enter each individual invoice (for final design fees) included in this request for reimbursement and the check/payment information. Please be advised that you must submit proof of payment.</t>
  </si>
  <si>
    <t>Please enter each individual invoice (for miscellaneous service fees) included in this request for reimbursement and the check/payment information. Please be advised that you must submit proof of payment.</t>
  </si>
  <si>
    <t xml:space="preserve">Please enter each individual invoice (for acquisition costs) included in this request for reimbursement and the check/payment information. Please be advised that you must submit proof of payment. </t>
  </si>
  <si>
    <t>Please enter each individual invoice (for utility costs) included in this request for reimbursement and the check/payment information. Please be advised that you must submit proof of payment.</t>
  </si>
  <si>
    <t>HOURLY EQUIVALENT PAY</t>
  </si>
  <si>
    <t>Please enter any in-kind labor costs included in this request for reimbursement. Hourly pay may only include salary costs, please do not include fringe benefits.</t>
  </si>
  <si>
    <t>No</t>
  </si>
  <si>
    <t>PennDOT 
Share</t>
  </si>
  <si>
    <t>District 1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</si>
  <si>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</si>
  <si>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</si>
  <si>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</si>
  <si>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</si>
  <si>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</si>
  <si>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</si>
  <si>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</si>
  <si>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</si>
  <si>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District 11</t>
  </si>
  <si>
    <t>District 12</t>
  </si>
  <si>
    <t>#01</t>
  </si>
  <si>
    <t>#02</t>
  </si>
  <si>
    <t>#03</t>
  </si>
  <si>
    <t>#04</t>
  </si>
  <si>
    <t>#05</t>
  </si>
  <si>
    <t>#06</t>
  </si>
  <si>
    <t>#07</t>
  </si>
  <si>
    <t>#08</t>
  </si>
  <si>
    <t>#09</t>
  </si>
  <si>
    <t>#10</t>
  </si>
  <si>
    <t>Yes</t>
  </si>
  <si>
    <t>INVOICE AMOUNT</t>
  </si>
  <si>
    <t>BY SIGNING BELOW, THE GRANTEE CERTIFIES THE FOLLOWING:</t>
  </si>
  <si>
    <t>Costs Submitted for Reimbursement (Per Tabs 3-8)</t>
  </si>
  <si>
    <t>Final Design</t>
  </si>
  <si>
    <t>Utilities</t>
  </si>
  <si>
    <t>Right-of-Way</t>
  </si>
  <si>
    <t>Construction</t>
  </si>
  <si>
    <t>Total Cost</t>
  </si>
  <si>
    <t>*All costs included in this request are only for work performed on the project that is defined in the Grant Agreement and is within the approved scope of work.</t>
  </si>
  <si>
    <t>IN-KIND LABOR</t>
  </si>
  <si>
    <t>1e. Grant Agreement Execution Date</t>
  </si>
  <si>
    <t>*All costs included in this request are accurate</t>
  </si>
  <si>
    <t>In-Kind Labor</t>
  </si>
  <si>
    <t>Type Name of Authorized Grantee Representative</t>
  </si>
  <si>
    <t>1f. Grant Agreement Expiration Date</t>
  </si>
  <si>
    <t>1g. Project Name</t>
  </si>
  <si>
    <t>1h. Grant Agreement #</t>
  </si>
  <si>
    <t>1i. Grant Amount $</t>
  </si>
  <si>
    <t>Please refer to your Grant Agreement to complete this section.</t>
  </si>
  <si>
    <t>Street</t>
  </si>
  <si>
    <t>City, PA, Zip</t>
  </si>
  <si>
    <t>1j. Grantee Mailing Address (REQUIRED)</t>
  </si>
  <si>
    <t>Section 3: Request for Reimbursement</t>
  </si>
  <si>
    <t>Please input the percentage of PennDOT's cost share per your executed Grant Agreement (Exhibit A). The local share is automatically calculated.</t>
  </si>
  <si>
    <t>Section 2: Previous Reimbursements</t>
  </si>
  <si>
    <t>RFR #</t>
  </si>
  <si>
    <t>Local Match</t>
  </si>
  <si>
    <t>Reimbursement Amount 
(PennDOT Paid)</t>
  </si>
  <si>
    <t>PennDOT %</t>
  </si>
  <si>
    <t>Local %</t>
  </si>
  <si>
    <t>Total Project Cost to Date</t>
  </si>
  <si>
    <t>RFR 
Project Cost</t>
  </si>
  <si>
    <t>Total</t>
  </si>
  <si>
    <t>Vendor</t>
  </si>
  <si>
    <t>Invoice Amount</t>
  </si>
  <si>
    <t>Purpose</t>
  </si>
  <si>
    <t>Miscellaneous</t>
  </si>
  <si>
    <t>Utility</t>
  </si>
  <si>
    <t>Invoice Date</t>
  </si>
  <si>
    <t>#</t>
  </si>
  <si>
    <r>
      <t>Previous Costs Approved for Reimbursement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(Tab 2)</t>
    </r>
  </si>
  <si>
    <r>
      <t xml:space="preserve">Previous Costs Paid Directly by PennDOT </t>
    </r>
    <r>
      <rPr>
        <i/>
        <sz val="10"/>
        <color theme="1"/>
        <rFont val="Arial"/>
        <family val="2"/>
      </rPr>
      <t>(Tab 10)</t>
    </r>
  </si>
  <si>
    <t>Please complete tabs 3-9 (as applicable), which will auto-fill the remaining tables in this section. If you do not have any costs for a certain tab, you may leave the tab blank.</t>
  </si>
  <si>
    <t>Section 4: Project Financial Status</t>
  </si>
  <si>
    <t>Grant Agreement Cost Share:</t>
  </si>
  <si>
    <t>Actual Cost Share to date:</t>
  </si>
  <si>
    <t>Project Costs to Date (including current request):</t>
  </si>
  <si>
    <t>Summary of Contractor Invoices and Proof of Payment</t>
  </si>
  <si>
    <t>Summary of In-Kind Labor</t>
  </si>
  <si>
    <t>PENNDOT DIRECT PAYMENTS</t>
  </si>
  <si>
    <t>This tab shall only be used for costs paid directly by PennDOT to a contractor/consultant/vendor.</t>
  </si>
  <si>
    <t>Do not use this tab to list any reimbursements made to the municipality.</t>
  </si>
  <si>
    <t>PennDOT share of this reimbursement to equal agreement cost share</t>
  </si>
  <si>
    <t>Please complete tabs 2 and/or 10 (as applicable), which will auto-fill the information in this section.</t>
  </si>
  <si>
    <t>TSTG Reimbursement Form: Tab 1</t>
  </si>
  <si>
    <r>
      <rPr>
        <b/>
        <sz val="14"/>
        <color theme="1"/>
        <rFont val="Arial"/>
        <family val="2"/>
      </rPr>
      <t>Traffic Signal Technologies Grant Program
Grantee Request for Reimbursement Form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Pennsylvania Department of Transportation</t>
    </r>
  </si>
  <si>
    <t>Form revised 2/17/24</t>
  </si>
  <si>
    <t>TSTG Reimbursement Form: Tab 2</t>
  </si>
  <si>
    <r>
      <rPr>
        <b/>
        <sz val="14"/>
        <color theme="1"/>
        <rFont val="Arial"/>
        <family val="2"/>
      </rPr>
      <t>Traffic Signal Technologies Grant Program
Grantee Request Project Reimbursement Tracking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Pennsylvania Department of Transportation</t>
    </r>
  </si>
  <si>
    <t>TSTG Reimbursement Form: Tab 3</t>
  </si>
  <si>
    <t>TSTG Reimbursement Form: Tab 4</t>
  </si>
  <si>
    <t>TSTG Reimbursement Form: Tab 5</t>
  </si>
  <si>
    <t>TSTG Reimbursement Form: Tab 6</t>
  </si>
  <si>
    <t>TSTG Reimbursement Form: Tab 7</t>
  </si>
  <si>
    <t>TSTG Reimbursement Form: Tab 8</t>
  </si>
  <si>
    <t>TSTG Reimbursement Form: Tab 9</t>
  </si>
  <si>
    <t>TSTG Reimbursement Form: Tab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</si>
</sst>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3" fillId="3" borderId="0" xfId="0" applyFont="1" applyFill="1" applyBorder="1"/>
    <xf numFmtId="0" fontId="3" fillId="3" borderId="1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/>
    <xf numFmtId="0" fontId="3" fillId="3" borderId="0" xfId="0" applyFont="1" applyFill="1" applyAlignment="1">
      <alignment horizontal="right" indent="1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4" fillId="3" borderId="0" xfId="0" applyFont="1" applyFill="1"/>
    <xf numFmtId="0" fontId="3" fillId="3" borderId="4" xfId="0" applyFont="1" applyFill="1" applyBorder="1"/>
    <xf numFmtId="0" fontId="3" fillId="3" borderId="4" xfId="0" applyFont="1" applyFill="1" applyBorder="1" applyAlignment="1">
      <alignment horizontal="right" indent="1"/>
    </xf>
    <xf numFmtId="0" fontId="3" fillId="0" borderId="0" xfId="0" applyNumberFormat="1" applyFont="1" applyBorder="1"/>
    <xf numFmtId="0" fontId="3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/>
    </xf>
    <xf numFmtId="44" fontId="4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/>
    <xf numFmtId="0" fontId="3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2" fillId="3" borderId="17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44" fontId="3" fillId="3" borderId="6" xfId="1" applyNumberFormat="1" applyFont="1" applyFill="1" applyBorder="1" applyAlignment="1">
      <alignment horizontal="center"/>
    </xf>
    <xf numFmtId="44" fontId="3" fillId="3" borderId="11" xfId="1" applyNumberFormat="1" applyFont="1" applyFill="1" applyBorder="1" applyAlignment="1">
      <alignment horizontal="center"/>
    </xf>
    <xf numFmtId="44" fontId="3" fillId="3" borderId="7" xfId="1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wrapText="1"/>
    </xf>
    <xf numFmtId="44" fontId="3" fillId="4" borderId="11" xfId="0" applyNumberFormat="1" applyFont="1" applyFill="1" applyBorder="1"/>
    <xf numFmtId="44" fontId="3" fillId="4" borderId="15" xfId="0" applyNumberFormat="1" applyFont="1" applyFill="1" applyBorder="1"/>
    <xf numFmtId="0" fontId="3" fillId="3" borderId="24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8" fillId="3" borderId="0" xfId="0" applyFont="1" applyFill="1" applyBorder="1"/>
    <xf numFmtId="14" fontId="2" fillId="3" borderId="0" xfId="0" applyNumberFormat="1" applyFont="1" applyFill="1" applyBorder="1" applyAlignment="1">
      <alignment horizontal="left" vertical="center" wrapText="1"/>
    </xf>
    <xf numFmtId="0" fontId="2" fillId="3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9" fillId="3" borderId="0" xfId="0" applyFont="1" applyFill="1" applyBorder="1"/>
    <xf numFmtId="44" fontId="3" fillId="3" borderId="18" xfId="1" applyFont="1" applyFill="1" applyBorder="1" applyAlignment="1">
      <alignment horizontal="center"/>
    </xf>
    <xf numFmtId="0" fontId="2" fillId="2" borderId="10" xfId="0" applyNumberFormat="1" applyFont="1" applyFill="1" applyBorder="1" applyAlignment="1" applyProtection="1">
      <alignment horizontal="left" vertical="center"/>
      <protection locked="0"/>
    </xf>
    <xf numFmtId="44" fontId="2" fillId="2" borderId="18" xfId="1" applyFont="1" applyFill="1" applyBorder="1" applyAlignment="1" applyProtection="1">
      <alignment horizontal="right" vertical="center" wrapText="1"/>
      <protection locked="0"/>
    </xf>
    <xf numFmtId="10" fontId="4" fillId="5" borderId="2" xfId="2" applyNumberFormat="1" applyFont="1" applyFill="1" applyBorder="1" applyAlignment="1" applyProtection="1">
      <alignment horizontal="center"/>
      <protection locked="0"/>
    </xf>
    <xf numFmtId="44" fontId="3" fillId="2" borderId="11" xfId="1" applyNumberFormat="1" applyFont="1" applyFill="1" applyBorder="1" applyAlignment="1" applyProtection="1">
      <alignment horizontal="left"/>
      <protection locked="0"/>
    </xf>
    <xf numFmtId="14" fontId="3" fillId="2" borderId="7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44" fontId="3" fillId="2" borderId="12" xfId="1" applyNumberFormat="1" applyFont="1" applyFill="1" applyBorder="1" applyAlignment="1" applyProtection="1">
      <alignment horizontal="left"/>
      <protection locked="0"/>
    </xf>
    <xf numFmtId="14" fontId="3" fillId="2" borderId="9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44" fontId="3" fillId="2" borderId="15" xfId="1" applyNumberFormat="1" applyFont="1" applyFill="1" applyBorder="1" applyAlignment="1" applyProtection="1">
      <alignment horizontal="left"/>
      <protection locked="0"/>
    </xf>
    <xf numFmtId="14" fontId="3" fillId="2" borderId="16" xfId="0" applyNumberFormat="1" applyFont="1" applyFill="1" applyBorder="1" applyProtection="1">
      <protection locked="0"/>
    </xf>
    <xf numFmtId="44" fontId="3" fillId="2" borderId="11" xfId="1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4" fontId="3" fillId="2" borderId="12" xfId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44" fontId="3" fillId="2" borderId="15" xfId="1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4" fontId="3" fillId="2" borderId="12" xfId="1" applyFont="1" applyFill="1" applyBorder="1" applyAlignment="1" applyProtection="1">
      <alignment horizontal="center"/>
      <protection locked="0"/>
    </xf>
    <xf numFmtId="44" fontId="3" fillId="2" borderId="15" xfId="1" applyFont="1" applyFill="1" applyBorder="1" applyAlignment="1" applyProtection="1">
      <alignment horizontal="center"/>
      <protection locked="0"/>
    </xf>
    <xf numFmtId="44" fontId="3" fillId="2" borderId="11" xfId="1" applyFont="1" applyFill="1" applyBorder="1" applyAlignment="1" applyProtection="1">
      <alignment horizontal="center"/>
      <protection locked="0"/>
    </xf>
    <xf numFmtId="10" fontId="4" fillId="4" borderId="18" xfId="2" applyNumberFormat="1" applyFont="1" applyFill="1" applyBorder="1" applyAlignment="1" applyProtection="1">
      <alignment horizontal="center"/>
    </xf>
    <xf numFmtId="44" fontId="3" fillId="2" borderId="6" xfId="1" applyFont="1" applyFill="1" applyBorder="1" applyAlignment="1" applyProtection="1">
      <alignment horizontal="left"/>
      <protection locked="0"/>
    </xf>
    <xf numFmtId="44" fontId="3" fillId="2" borderId="8" xfId="1" applyFont="1" applyFill="1" applyBorder="1" applyAlignment="1" applyProtection="1">
      <alignment horizontal="left"/>
      <protection locked="0"/>
    </xf>
    <xf numFmtId="44" fontId="3" fillId="2" borderId="14" xfId="1" applyFont="1" applyFill="1" applyBorder="1" applyAlignment="1" applyProtection="1">
      <alignment horizontal="left"/>
      <protection locked="0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10" fontId="3" fillId="4" borderId="6" xfId="2" applyNumberFormat="1" applyFont="1" applyFill="1" applyBorder="1" applyAlignment="1" applyProtection="1">
      <alignment horizontal="center"/>
    </xf>
    <xf numFmtId="10" fontId="3" fillId="4" borderId="15" xfId="2" applyNumberFormat="1" applyFont="1" applyFill="1" applyBorder="1" applyAlignment="1" applyProtection="1">
      <alignment horizontal="center"/>
    </xf>
    <xf numFmtId="44" fontId="3" fillId="4" borderId="7" xfId="0" applyNumberFormat="1" applyFont="1" applyFill="1" applyBorder="1" applyAlignment="1" applyProtection="1">
      <alignment horizontal="center"/>
    </xf>
    <xf numFmtId="44" fontId="3" fillId="4" borderId="11" xfId="1" applyNumberFormat="1" applyFont="1" applyFill="1" applyBorder="1" applyAlignment="1" applyProtection="1">
      <alignment horizontal="left"/>
    </xf>
    <xf numFmtId="44" fontId="3" fillId="4" borderId="9" xfId="0" applyNumberFormat="1" applyFont="1" applyFill="1" applyBorder="1" applyAlignment="1" applyProtection="1">
      <alignment horizontal="center"/>
    </xf>
    <xf numFmtId="44" fontId="3" fillId="4" borderId="16" xfId="0" applyNumberFormat="1" applyFont="1" applyFill="1" applyBorder="1" applyAlignment="1" applyProtection="1">
      <alignment horizontal="center"/>
    </xf>
    <xf numFmtId="44" fontId="3" fillId="4" borderId="15" xfId="1" applyNumberFormat="1" applyFont="1" applyFill="1" applyBorder="1" applyAlignment="1" applyProtection="1">
      <alignment horizontal="left"/>
    </xf>
    <xf numFmtId="0" fontId="3" fillId="0" borderId="25" xfId="0" applyFont="1" applyBorder="1"/>
    <xf numFmtId="44" fontId="2" fillId="4" borderId="26" xfId="0" applyNumberFormat="1" applyFont="1" applyFill="1" applyBorder="1"/>
    <xf numFmtId="10" fontId="2" fillId="4" borderId="27" xfId="2" applyNumberFormat="1" applyFont="1" applyFill="1" applyBorder="1" applyAlignment="1" applyProtection="1">
      <alignment horizontal="center"/>
    </xf>
    <xf numFmtId="44" fontId="2" fillId="4" borderId="28" xfId="0" applyNumberFormat="1" applyFont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vertical="center" wrapText="1"/>
    </xf>
    <xf numFmtId="0" fontId="3" fillId="2" borderId="11" xfId="1" applyNumberFormat="1" applyFont="1" applyFill="1" applyBorder="1" applyAlignment="1" applyProtection="1">
      <alignment horizontal="center"/>
      <protection locked="0"/>
    </xf>
    <xf numFmtId="0" fontId="3" fillId="2" borderId="12" xfId="1" applyNumberFormat="1" applyFont="1" applyFill="1" applyBorder="1" applyAlignment="1" applyProtection="1">
      <alignment horizontal="center"/>
      <protection locked="0"/>
    </xf>
    <xf numFmtId="0" fontId="3" fillId="2" borderId="15" xfId="1" applyNumberFormat="1" applyFont="1" applyFill="1" applyBorder="1" applyAlignment="1" applyProtection="1">
      <alignment horizontal="center"/>
      <protection locked="0"/>
    </xf>
    <xf numFmtId="14" fontId="3" fillId="2" borderId="11" xfId="1" applyNumberFormat="1" applyFont="1" applyFill="1" applyBorder="1" applyAlignment="1" applyProtection="1">
      <alignment horizontal="center"/>
      <protection locked="0"/>
    </xf>
    <xf numFmtId="14" fontId="3" fillId="2" borderId="12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wrapText="1"/>
    </xf>
    <xf numFmtId="0" fontId="0" fillId="6" borderId="0" xfId="0" applyFill="1"/>
    <xf numFmtId="0" fontId="2" fillId="3" borderId="0" xfId="0" applyFont="1" applyFill="1" applyBorder="1" applyAlignment="1"/>
    <xf numFmtId="0" fontId="9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44" fontId="3" fillId="0" borderId="0" xfId="0" applyNumberFormat="1" applyFont="1" applyAlignment="1">
      <alignment horizontal="left" vertical="top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>
      <alignment horizontal="left"/>
    </xf>
    <xf numFmtId="44" fontId="2" fillId="2" borderId="22" xfId="1" applyFont="1" applyFill="1" applyBorder="1" applyAlignment="1" applyProtection="1">
      <alignment horizontal="center"/>
      <protection locked="0"/>
    </xf>
    <xf numFmtId="44" fontId="2" fillId="2" borderId="23" xfId="1" applyFont="1" applyFill="1" applyBorder="1" applyAlignment="1" applyProtection="1">
      <alignment horizontal="center"/>
      <protection locked="0"/>
    </xf>
    <xf numFmtId="44" fontId="2" fillId="4" borderId="22" xfId="1" applyFont="1" applyFill="1" applyBorder="1" applyAlignment="1">
      <alignment horizontal="center"/>
    </xf>
    <xf numFmtId="44" fontId="2" fillId="4" borderId="23" xfId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4" fontId="2" fillId="4" borderId="19" xfId="1" applyNumberFormat="1" applyFont="1" applyFill="1" applyBorder="1" applyAlignment="1">
      <alignment horizontal="center"/>
    </xf>
    <xf numFmtId="44" fontId="2" fillId="4" borderId="20" xfId="1" applyNumberFormat="1" applyFont="1" applyFill="1" applyBorder="1" applyAlignment="1">
      <alignment horizontal="center"/>
    </xf>
    <xf numFmtId="44" fontId="3" fillId="4" borderId="14" xfId="1" applyFont="1" applyFill="1" applyBorder="1" applyAlignment="1">
      <alignment horizontal="center"/>
    </xf>
    <xf numFmtId="44" fontId="3" fillId="4" borderId="15" xfId="1" applyFont="1" applyFill="1" applyBorder="1" applyAlignment="1">
      <alignment horizontal="center"/>
    </xf>
    <xf numFmtId="44" fontId="3" fillId="4" borderId="8" xfId="1" applyFont="1" applyFill="1" applyBorder="1" applyAlignment="1">
      <alignment horizontal="center"/>
    </xf>
    <xf numFmtId="44" fontId="3" fillId="4" borderId="12" xfId="1" applyFont="1" applyFill="1" applyBorder="1" applyAlignment="1">
      <alignment horizontal="center"/>
    </xf>
    <xf numFmtId="44" fontId="3" fillId="3" borderId="8" xfId="1" applyFont="1" applyFill="1" applyBorder="1" applyAlignment="1">
      <alignment horizontal="center"/>
    </xf>
    <xf numFmtId="44" fontId="3" fillId="3" borderId="12" xfId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44" fontId="3" fillId="4" borderId="6" xfId="1" applyNumberFormat="1" applyFont="1" applyFill="1" applyBorder="1" applyAlignment="1" applyProtection="1">
      <alignment horizontal="center"/>
    </xf>
    <xf numFmtId="44" fontId="3" fillId="4" borderId="11" xfId="1" applyNumberFormat="1" applyFont="1" applyFill="1" applyBorder="1" applyAlignment="1" applyProtection="1">
      <alignment horizontal="center"/>
    </xf>
    <xf numFmtId="44" fontId="3" fillId="4" borderId="6" xfId="1" applyFont="1" applyFill="1" applyBorder="1" applyAlignment="1">
      <alignment horizontal="center"/>
    </xf>
    <xf numFmtId="44" fontId="3" fillId="4" borderId="11" xfId="1" applyFont="1" applyFill="1" applyBorder="1" applyAlignment="1">
      <alignment horizontal="center"/>
    </xf>
    <xf numFmtId="44" fontId="3" fillId="3" borderId="6" xfId="1" applyFont="1" applyFill="1" applyBorder="1" applyAlignment="1">
      <alignment horizontal="center"/>
    </xf>
    <xf numFmtId="44" fontId="3" fillId="3" borderId="11" xfId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14" fontId="2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 indent="1"/>
    </xf>
    <xf numFmtId="44" fontId="4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10" xfId="0" applyNumberFormat="1" applyFont="1" applyFill="1" applyBorder="1" applyAlignment="1" applyProtection="1">
      <alignment horizontal="left" vertical="center"/>
      <protection locked="0"/>
    </xf>
    <xf numFmtId="14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 applyProtection="1">
      <alignment horizontal="left"/>
      <protection locked="0"/>
    </xf>
    <xf numFmtId="49" fontId="3" fillId="2" borderId="11" xfId="0" applyNumberFormat="1" applyFont="1" applyFill="1" applyBorder="1" applyAlignment="1" applyProtection="1">
      <alignment horizontal="left"/>
      <protection locked="0"/>
    </xf>
    <xf numFmtId="14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4" fontId="3" fillId="2" borderId="2" xfId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49" fontId="3" fillId="2" borderId="8" xfId="0" applyNumberFormat="1" applyFont="1" applyFill="1" applyBorder="1" applyAlignment="1" applyProtection="1">
      <alignment horizontal="left"/>
      <protection locked="0"/>
    </xf>
    <xf numFmtId="49" fontId="3" fillId="2" borderId="12" xfId="0" applyNumberFormat="1" applyFont="1" applyFill="1" applyBorder="1" applyAlignment="1" applyProtection="1">
      <alignment horizontal="left"/>
      <protection locked="0"/>
    </xf>
    <xf numFmtId="14" fontId="3" fillId="2" borderId="12" xfId="0" applyNumberFormat="1" applyFont="1" applyFill="1" applyBorder="1" applyAlignment="1" applyProtection="1">
      <alignment horizontal="center"/>
      <protection locked="0"/>
    </xf>
    <xf numFmtId="44" fontId="3" fillId="2" borderId="10" xfId="1" applyFont="1" applyFill="1" applyBorder="1" applyAlignment="1" applyProtection="1">
      <alignment horizontal="center"/>
      <protection locked="0"/>
    </xf>
    <xf numFmtId="44" fontId="3" fillId="4" borderId="10" xfId="1" applyFont="1" applyFill="1" applyBorder="1" applyAlignment="1">
      <alignment horizontal="center"/>
    </xf>
    <xf numFmtId="49" fontId="3" fillId="2" borderId="14" xfId="0" applyNumberFormat="1" applyFont="1" applyFill="1" applyBorder="1" applyAlignment="1" applyProtection="1">
      <alignment horizontal="left"/>
      <protection locked="0"/>
    </xf>
    <xf numFmtId="49" fontId="3" fillId="2" borderId="15" xfId="0" applyNumberFormat="1" applyFont="1" applyFill="1" applyBorder="1" applyAlignment="1" applyProtection="1">
      <alignment horizontal="left"/>
      <protection locked="0"/>
    </xf>
    <xf numFmtId="14" fontId="3" fillId="2" borderId="15" xfId="0" applyNumberFormat="1" applyFont="1" applyFill="1" applyBorder="1" applyAlignment="1" applyProtection="1">
      <alignment horizontal="center"/>
      <protection locked="0"/>
    </xf>
    <xf numFmtId="44" fontId="3" fillId="2" borderId="13" xfId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14" fontId="3" fillId="3" borderId="2" xfId="0" applyNumberFormat="1" applyFont="1" applyFill="1" applyBorder="1" applyAlignment="1">
      <alignment horizontal="center"/>
    </xf>
    <xf numFmtId="44" fontId="3" fillId="2" borderId="12" xfId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44" fontId="3" fillId="2" borderId="15" xfId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44" fontId="3" fillId="2" borderId="11" xfId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DDEBF7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79"/>
  <sheetViews>
    <sheetView showGridLines="0" tabSelected="1" zoomScaleNormal="100" zoomScaleSheetLayoutView="100" workbookViewId="0">
      <selection activeCell="D9" sqref="D9:E9"/>
    </sheetView>
  </sheetViews>
  <sheetFormatPr defaultColWidth="9.140625" defaultRowHeight="12.75" x14ac:dyDescent="0.2"/>
  <cols>
    <col min="1" max="1" width="9.140625" style="1"/>
    <col min="2" max="2" width="19.140625" style="1" customWidth="1"/>
    <col min="3" max="3" width="6.7109375" style="1" customWidth="1"/>
    <col min="4" max="5" width="15.7109375" style="1" customWidth="1"/>
    <col min="6" max="6" width="13.140625" style="1" customWidth="1"/>
    <col min="7" max="7" width="8.7109375" style="1" customWidth="1"/>
    <col min="8" max="8" width="15" style="1" customWidth="1"/>
    <col min="9" max="9" width="15.7109375" style="1" customWidth="1"/>
    <col min="10" max="10" width="8.7109375" style="1" customWidth="1"/>
    <col min="11" max="11" width="4.7109375" style="1" customWidth="1"/>
    <col min="12" max="12" width="19" style="1" customWidth="1"/>
    <col min="13" max="13" width="9.140625" style="1" customWidth="1"/>
    <col min="14" max="15" width="9.140625" style="1"/>
    <col min="16" max="16" width="1.140625" style="1" customWidth="1"/>
    <col min="17" max="17" width="9.140625" style="1"/>
    <col min="18" max="18" width="12.28515625" style="1" bestFit="1" customWidth="1"/>
    <col min="19" max="16384" width="9.140625" style="1"/>
  </cols>
  <sheetData>
    <row r="1" spans="1:16" customFormat="1" ht="15" customHeight="1" x14ac:dyDescent="0.25">
      <c r="A1" s="5" t="s">
        <v>126</v>
      </c>
      <c r="B1" s="5"/>
      <c r="C1" s="5"/>
      <c r="D1" s="5"/>
      <c r="E1" s="5"/>
      <c r="F1" s="5"/>
      <c r="G1" s="5"/>
      <c r="H1" s="5"/>
      <c r="I1" s="5"/>
      <c r="J1" s="5"/>
      <c r="K1" s="5"/>
      <c r="L1" s="5" t="s">
        <v>128</v>
      </c>
      <c r="M1" s="5"/>
    </row>
    <row r="2" spans="1:16" ht="14.1" customHeight="1" x14ac:dyDescent="0.25">
      <c r="A2" s="160" t="s">
        <v>127</v>
      </c>
      <c r="B2" s="160"/>
      <c r="C2" s="160"/>
      <c r="D2" s="160"/>
      <c r="E2" s="160"/>
      <c r="F2" s="160"/>
      <c r="G2" s="160"/>
      <c r="H2" s="123"/>
      <c r="I2" s="123"/>
      <c r="J2" s="123"/>
      <c r="K2" s="123"/>
      <c r="L2" s="2"/>
      <c r="M2" s="5"/>
      <c r="N2"/>
      <c r="O2"/>
      <c r="P2"/>
    </row>
    <row r="3" spans="1:16" ht="14.1" customHeight="1" x14ac:dyDescent="0.25">
      <c r="A3" s="160"/>
      <c r="B3" s="160"/>
      <c r="C3" s="160"/>
      <c r="D3" s="160"/>
      <c r="E3" s="160"/>
      <c r="F3" s="160"/>
      <c r="G3" s="160"/>
      <c r="H3" s="18" t="s">
        <v>30</v>
      </c>
      <c r="I3" s="20"/>
      <c r="J3" s="20"/>
      <c r="K3" s="167" t="s">
        <v>31</v>
      </c>
      <c r="L3" s="167"/>
      <c r="M3" s="5"/>
      <c r="N3"/>
      <c r="O3"/>
      <c r="P3"/>
    </row>
    <row r="4" spans="1:16" ht="14.1" customHeight="1" x14ac:dyDescent="0.25">
      <c r="A4" s="160"/>
      <c r="B4" s="160"/>
      <c r="C4" s="160"/>
      <c r="D4" s="160"/>
      <c r="E4" s="160"/>
      <c r="F4" s="160"/>
      <c r="G4" s="160"/>
      <c r="H4" s="2" t="s">
        <v>1</v>
      </c>
      <c r="I4" s="2"/>
      <c r="J4" s="2"/>
      <c r="K4" s="161" t="s">
        <v>61</v>
      </c>
      <c r="L4" s="161"/>
      <c r="M4" s="5"/>
      <c r="N4"/>
      <c r="O4"/>
      <c r="P4"/>
    </row>
    <row r="5" spans="1:16" ht="14.1" customHeight="1" x14ac:dyDescent="0.25">
      <c r="A5" s="160"/>
      <c r="B5" s="160"/>
      <c r="C5" s="160"/>
      <c r="D5" s="160"/>
      <c r="E5" s="160"/>
      <c r="F5" s="160"/>
      <c r="G5" s="160"/>
      <c r="H5" s="2" t="s">
        <v>23</v>
      </c>
      <c r="I5" s="2"/>
      <c r="J5" s="2"/>
      <c r="K5" s="164"/>
      <c r="L5" s="165"/>
      <c r="M5" s="5"/>
      <c r="N5"/>
      <c r="O5"/>
      <c r="P5"/>
    </row>
    <row r="6" spans="1:16" ht="14.1" customHeight="1" x14ac:dyDescent="0.25">
      <c r="A6" s="160"/>
      <c r="B6" s="160"/>
      <c r="C6" s="160"/>
      <c r="D6" s="160"/>
      <c r="E6" s="160"/>
      <c r="F6" s="160"/>
      <c r="G6" s="160"/>
      <c r="H6" s="2" t="s">
        <v>22</v>
      </c>
      <c r="I6" s="2"/>
      <c r="J6" s="2"/>
      <c r="K6" s="162" t="s">
        <v>48</v>
      </c>
      <c r="L6" s="162"/>
      <c r="M6" s="5"/>
      <c r="N6"/>
      <c r="O6"/>
      <c r="P6"/>
    </row>
    <row r="7" spans="1:16" ht="15" customHeight="1" x14ac:dyDescent="0.25">
      <c r="A7" s="60" t="s">
        <v>6</v>
      </c>
      <c r="B7" s="57"/>
      <c r="C7" s="4"/>
      <c r="D7" s="8"/>
      <c r="E7" s="8"/>
      <c r="F7" s="4"/>
      <c r="G7" s="4"/>
      <c r="H7" s="4"/>
      <c r="I7" s="4"/>
      <c r="J7" s="2"/>
      <c r="K7" s="2"/>
      <c r="L7" s="2"/>
      <c r="M7" s="2"/>
      <c r="N7"/>
      <c r="O7"/>
      <c r="P7"/>
    </row>
    <row r="8" spans="1:16" ht="12.75" customHeight="1" x14ac:dyDescent="0.25">
      <c r="A8" s="59" t="s">
        <v>90</v>
      </c>
      <c r="B8" s="57"/>
      <c r="C8" s="49"/>
      <c r="D8" s="8"/>
      <c r="E8" s="8"/>
      <c r="F8" s="49"/>
      <c r="G8" s="49"/>
      <c r="H8" s="49"/>
      <c r="I8" s="49"/>
      <c r="J8" s="2"/>
      <c r="K8" s="2"/>
      <c r="L8" s="2"/>
      <c r="M8" s="2"/>
      <c r="N8"/>
      <c r="O8"/>
      <c r="P8"/>
    </row>
    <row r="9" spans="1:16" ht="12.75" customHeight="1" x14ac:dyDescent="0.25">
      <c r="A9" s="155" t="s">
        <v>9</v>
      </c>
      <c r="B9" s="155"/>
      <c r="C9" s="155"/>
      <c r="D9" s="163"/>
      <c r="E9" s="163"/>
      <c r="F9" s="156" t="s">
        <v>87</v>
      </c>
      <c r="G9" s="156"/>
      <c r="H9" s="166"/>
      <c r="I9" s="166"/>
      <c r="J9" s="166"/>
      <c r="K9" s="166"/>
      <c r="L9" s="166"/>
      <c r="M9" s="5"/>
      <c r="N9"/>
      <c r="O9"/>
      <c r="P9"/>
    </row>
    <row r="10" spans="1:16" ht="12.75" customHeight="1" x14ac:dyDescent="0.25">
      <c r="A10" s="155" t="s">
        <v>10</v>
      </c>
      <c r="B10" s="155"/>
      <c r="C10" s="155"/>
      <c r="D10" s="153"/>
      <c r="E10" s="153"/>
      <c r="F10" s="156" t="s">
        <v>88</v>
      </c>
      <c r="G10" s="156"/>
      <c r="H10" s="63"/>
      <c r="I10" s="30"/>
      <c r="J10" s="44"/>
      <c r="K10" s="44"/>
      <c r="L10" s="44"/>
      <c r="M10" s="5"/>
      <c r="N10"/>
      <c r="O10"/>
      <c r="P10"/>
    </row>
    <row r="11" spans="1:16" ht="12.75" customHeight="1" x14ac:dyDescent="0.25">
      <c r="A11" s="152" t="s">
        <v>11</v>
      </c>
      <c r="B11" s="152"/>
      <c r="C11" s="152"/>
      <c r="D11" s="153"/>
      <c r="E11" s="153"/>
      <c r="F11" s="156" t="s">
        <v>89</v>
      </c>
      <c r="G11" s="156"/>
      <c r="H11" s="64"/>
      <c r="I11" s="2"/>
      <c r="J11" s="25"/>
      <c r="K11" s="29"/>
      <c r="L11" s="29"/>
      <c r="M11" s="5"/>
      <c r="N11"/>
      <c r="O11"/>
      <c r="P11"/>
    </row>
    <row r="12" spans="1:16" ht="12.75" customHeight="1" x14ac:dyDescent="0.25">
      <c r="A12" s="155" t="s">
        <v>12</v>
      </c>
      <c r="B12" s="155"/>
      <c r="C12" s="155"/>
      <c r="D12" s="153"/>
      <c r="E12" s="153"/>
      <c r="F12" s="156" t="s">
        <v>93</v>
      </c>
      <c r="G12" s="156"/>
      <c r="H12" s="157" t="s">
        <v>91</v>
      </c>
      <c r="I12" s="157"/>
      <c r="J12" s="2"/>
      <c r="K12" s="2"/>
      <c r="L12" s="2"/>
      <c r="M12" s="5"/>
      <c r="N12"/>
      <c r="O12"/>
      <c r="P12"/>
    </row>
    <row r="13" spans="1:16" ht="15" x14ac:dyDescent="0.25">
      <c r="A13" s="2" t="s">
        <v>82</v>
      </c>
      <c r="B13" s="2"/>
      <c r="C13" s="2"/>
      <c r="D13" s="159"/>
      <c r="E13" s="153"/>
      <c r="F13" s="156"/>
      <c r="G13" s="156"/>
      <c r="H13" s="157" t="s">
        <v>92</v>
      </c>
      <c r="I13" s="157"/>
      <c r="J13" s="2"/>
      <c r="K13" s="2"/>
      <c r="L13" s="2"/>
      <c r="M13" s="2"/>
      <c r="N13"/>
      <c r="O13"/>
      <c r="P13"/>
    </row>
    <row r="14" spans="1:16" ht="15" x14ac:dyDescent="0.25">
      <c r="A14" s="2" t="s">
        <v>86</v>
      </c>
      <c r="B14" s="2"/>
      <c r="C14" s="2"/>
      <c r="D14" s="154"/>
      <c r="E14" s="154"/>
      <c r="F14" s="50"/>
      <c r="G14" s="50"/>
      <c r="H14" s="158"/>
      <c r="I14" s="158"/>
      <c r="J14" s="2"/>
      <c r="K14" s="2"/>
      <c r="L14" s="2"/>
      <c r="M14" s="2"/>
      <c r="N14"/>
      <c r="O14"/>
      <c r="P14"/>
    </row>
    <row r="15" spans="1:16" s="7" customFormat="1" ht="15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26"/>
      <c r="L15" s="26"/>
      <c r="M15" s="6"/>
      <c r="N15"/>
      <c r="O15"/>
      <c r="P15"/>
    </row>
    <row r="16" spans="1:16" ht="15.75" x14ac:dyDescent="0.25">
      <c r="A16" s="61" t="s">
        <v>96</v>
      </c>
      <c r="B16" s="58"/>
      <c r="C16" s="58"/>
      <c r="D16" s="58"/>
      <c r="E16" s="2"/>
      <c r="F16" s="2"/>
      <c r="G16" s="2"/>
      <c r="H16" s="2"/>
      <c r="I16" s="21"/>
      <c r="J16" s="2"/>
      <c r="K16" s="2"/>
      <c r="L16" s="2"/>
      <c r="M16" s="5"/>
      <c r="N16"/>
      <c r="O16"/>
      <c r="P16"/>
    </row>
    <row r="17" spans="1:18" ht="12.75" customHeight="1" x14ac:dyDescent="0.25">
      <c r="A17" s="59" t="s">
        <v>125</v>
      </c>
      <c r="B17" s="57"/>
      <c r="C17" s="86"/>
      <c r="D17" s="8"/>
      <c r="E17" s="8"/>
      <c r="F17" s="86"/>
      <c r="G17" s="86"/>
      <c r="H17" s="86"/>
      <c r="I17" s="86"/>
      <c r="J17" s="2"/>
      <c r="K17" s="2"/>
      <c r="L17" s="2"/>
      <c r="M17" s="2"/>
      <c r="N17"/>
      <c r="O17"/>
      <c r="P17"/>
    </row>
    <row r="18" spans="1:18" ht="15" x14ac:dyDescent="0.25">
      <c r="A18" s="146"/>
      <c r="B18" s="146"/>
      <c r="C18" s="146"/>
      <c r="D18" s="146"/>
      <c r="E18" s="144" t="s">
        <v>79</v>
      </c>
      <c r="F18" s="144"/>
      <c r="G18" s="147" t="s">
        <v>49</v>
      </c>
      <c r="H18" s="147"/>
      <c r="I18" s="147" t="s">
        <v>8</v>
      </c>
      <c r="J18" s="147"/>
      <c r="K18" s="2"/>
      <c r="L18" s="144"/>
      <c r="M18" s="144"/>
      <c r="N18"/>
      <c r="O18"/>
      <c r="P18"/>
    </row>
    <row r="19" spans="1:18" ht="13.5" customHeight="1" x14ac:dyDescent="0.25">
      <c r="A19" s="21" t="s">
        <v>112</v>
      </c>
      <c r="B19" s="85"/>
      <c r="C19" s="85"/>
      <c r="D19" s="85"/>
      <c r="E19" s="138">
        <f>G19+I19</f>
        <v>0</v>
      </c>
      <c r="F19" s="139"/>
      <c r="G19" s="138">
        <f>'2. Previous Reimbursements'!B32</f>
        <v>0</v>
      </c>
      <c r="H19" s="139"/>
      <c r="I19" s="138">
        <f>'2. Previous Reimbursements'!D32</f>
        <v>0</v>
      </c>
      <c r="J19" s="139"/>
      <c r="K19" s="2"/>
      <c r="L19" s="2"/>
      <c r="M19" s="5"/>
      <c r="N19"/>
      <c r="O19"/>
      <c r="P19"/>
    </row>
    <row r="20" spans="1:18" ht="13.5" customHeight="1" x14ac:dyDescent="0.25">
      <c r="A20" s="21" t="s">
        <v>113</v>
      </c>
      <c r="B20" s="108"/>
      <c r="C20" s="108"/>
      <c r="D20" s="108"/>
      <c r="E20" s="138">
        <f>G20+I20</f>
        <v>0</v>
      </c>
      <c r="F20" s="139"/>
      <c r="G20" s="138">
        <f>'10. PennDOT Paid Costs'!B34</f>
        <v>0</v>
      </c>
      <c r="H20" s="139"/>
      <c r="I20" s="117"/>
      <c r="J20" s="117"/>
      <c r="K20" s="2"/>
      <c r="L20" s="2"/>
      <c r="M20" s="5"/>
      <c r="N20"/>
      <c r="O20"/>
      <c r="P20"/>
    </row>
    <row r="21" spans="1:18" ht="13.5" customHeight="1" x14ac:dyDescent="0.25">
      <c r="A21" s="21"/>
      <c r="B21" s="84"/>
      <c r="C21" s="84"/>
      <c r="D21" s="84"/>
      <c r="E21"/>
      <c r="F21"/>
      <c r="G21"/>
      <c r="H21"/>
      <c r="I21"/>
      <c r="J21"/>
      <c r="K21" s="2"/>
      <c r="L21" s="2"/>
      <c r="M21" s="5"/>
      <c r="N21"/>
      <c r="O21"/>
      <c r="P21"/>
    </row>
    <row r="22" spans="1:18" ht="15.75" x14ac:dyDescent="0.25">
      <c r="A22" s="150" t="s">
        <v>94</v>
      </c>
      <c r="B22" s="150"/>
      <c r="C22" s="150"/>
      <c r="D22" s="150"/>
      <c r="E22" s="150"/>
      <c r="F22" s="150"/>
      <c r="G22" s="2"/>
      <c r="H22" s="2"/>
      <c r="I22" s="2"/>
      <c r="J22" s="2"/>
      <c r="K22" s="2"/>
      <c r="L22" s="2"/>
      <c r="M22" s="5"/>
      <c r="N22"/>
      <c r="O22"/>
      <c r="P22"/>
    </row>
    <row r="23" spans="1:18" s="7" customFormat="1" ht="26.25" customHeight="1" x14ac:dyDescent="0.25">
      <c r="A23" s="148" t="s">
        <v>114</v>
      </c>
      <c r="B23" s="148"/>
      <c r="C23" s="148"/>
      <c r="D23" s="148"/>
      <c r="E23" s="148"/>
      <c r="F23" s="148"/>
      <c r="G23" s="148"/>
      <c r="H23" s="148"/>
      <c r="I23" s="148"/>
      <c r="J23" s="31"/>
      <c r="K23" s="26"/>
      <c r="L23" s="26"/>
      <c r="M23" s="6"/>
      <c r="N23"/>
      <c r="O23"/>
      <c r="P23"/>
    </row>
    <row r="24" spans="1:18" ht="15" x14ac:dyDescent="0.25">
      <c r="A24" s="146" t="s">
        <v>74</v>
      </c>
      <c r="B24" s="146"/>
      <c r="C24" s="146"/>
      <c r="D24" s="146"/>
      <c r="E24" s="144" t="s">
        <v>38</v>
      </c>
      <c r="F24" s="144"/>
      <c r="G24" s="5"/>
      <c r="H24" s="5"/>
      <c r="I24" s="5"/>
      <c r="J24" s="5"/>
      <c r="K24" s="2"/>
      <c r="L24" s="27"/>
      <c r="M24" s="5"/>
      <c r="N24"/>
      <c r="O24"/>
      <c r="P24"/>
    </row>
    <row r="25" spans="1:18" ht="15" x14ac:dyDescent="0.25">
      <c r="A25" s="123" t="s">
        <v>4</v>
      </c>
      <c r="B25" s="123"/>
      <c r="C25" s="123"/>
      <c r="D25" s="123"/>
      <c r="E25" s="140">
        <f>'4. Preliminary Eng. Costs'!E34</f>
        <v>0</v>
      </c>
      <c r="F25" s="141"/>
      <c r="G25" s="142"/>
      <c r="H25" s="143"/>
      <c r="I25" s="142"/>
      <c r="J25" s="143"/>
      <c r="K25" s="2"/>
      <c r="L25" s="28"/>
      <c r="M25" s="5"/>
      <c r="N25"/>
      <c r="O25"/>
      <c r="P25"/>
    </row>
    <row r="26" spans="1:18" ht="15" x14ac:dyDescent="0.25">
      <c r="A26" s="123" t="s">
        <v>75</v>
      </c>
      <c r="B26" s="123"/>
      <c r="C26" s="123"/>
      <c r="D26" s="123"/>
      <c r="E26" s="133">
        <f>'5. Final Design Costs'!E34</f>
        <v>0</v>
      </c>
      <c r="F26" s="134"/>
      <c r="G26" s="135"/>
      <c r="H26" s="136"/>
      <c r="I26" s="135"/>
      <c r="J26" s="136"/>
      <c r="K26" s="2"/>
      <c r="L26" s="28"/>
      <c r="M26" s="5"/>
      <c r="N26"/>
      <c r="O26"/>
      <c r="P26"/>
    </row>
    <row r="27" spans="1:18" ht="15" x14ac:dyDescent="0.25">
      <c r="A27" s="123" t="s">
        <v>76</v>
      </c>
      <c r="B27" s="123"/>
      <c r="C27" s="123"/>
      <c r="D27" s="123"/>
      <c r="E27" s="133">
        <f>'8. Utility Costs'!E34:F34</f>
        <v>0</v>
      </c>
      <c r="F27" s="134"/>
      <c r="G27" s="135"/>
      <c r="H27" s="136"/>
      <c r="I27" s="135"/>
      <c r="J27" s="136"/>
      <c r="K27" s="2"/>
      <c r="L27" s="28"/>
      <c r="M27" s="5"/>
      <c r="N27"/>
      <c r="O27"/>
      <c r="P27"/>
    </row>
    <row r="28" spans="1:18" ht="15" x14ac:dyDescent="0.25">
      <c r="A28" s="123" t="s">
        <v>77</v>
      </c>
      <c r="B28" s="123"/>
      <c r="C28" s="123"/>
      <c r="D28" s="123"/>
      <c r="E28" s="133">
        <f>'7. ROW Costs'!E34:F34</f>
        <v>0</v>
      </c>
      <c r="F28" s="134"/>
      <c r="G28" s="135"/>
      <c r="H28" s="136"/>
      <c r="I28" s="135"/>
      <c r="J28" s="136"/>
      <c r="K28" s="2"/>
      <c r="L28" s="28"/>
      <c r="M28" s="5"/>
      <c r="N28"/>
      <c r="O28"/>
      <c r="P28"/>
    </row>
    <row r="29" spans="1:18" ht="15" x14ac:dyDescent="0.25">
      <c r="A29" s="123" t="s">
        <v>78</v>
      </c>
      <c r="B29" s="123"/>
      <c r="C29" s="123"/>
      <c r="D29" s="123"/>
      <c r="E29" s="133">
        <f>'3. Construction Costs'!E34</f>
        <v>0</v>
      </c>
      <c r="F29" s="134"/>
      <c r="G29" s="135"/>
      <c r="H29" s="136"/>
      <c r="I29" s="135"/>
      <c r="J29" s="136"/>
      <c r="K29" s="2"/>
      <c r="L29" s="28"/>
      <c r="M29" s="5"/>
      <c r="N29"/>
      <c r="O29"/>
      <c r="P29"/>
    </row>
    <row r="30" spans="1:18" ht="15" x14ac:dyDescent="0.25">
      <c r="A30" s="123" t="s">
        <v>5</v>
      </c>
      <c r="B30" s="123"/>
      <c r="C30" s="123"/>
      <c r="D30" s="123"/>
      <c r="E30" s="133">
        <f>'6. Miscellaneous Services'!E34:F34</f>
        <v>0</v>
      </c>
      <c r="F30" s="134"/>
      <c r="G30" s="62"/>
      <c r="H30" s="62"/>
      <c r="I30" s="62"/>
      <c r="J30" s="62"/>
      <c r="K30" s="2"/>
      <c r="L30" s="28"/>
      <c r="M30" s="5"/>
      <c r="N30"/>
      <c r="O30"/>
      <c r="P30"/>
    </row>
    <row r="31" spans="1:18" ht="12.75" customHeight="1" x14ac:dyDescent="0.25">
      <c r="A31" s="123" t="s">
        <v>84</v>
      </c>
      <c r="B31" s="123"/>
      <c r="C31" s="123"/>
      <c r="D31" s="123"/>
      <c r="E31" s="131">
        <f>'9. In-Kind Labor'!E33:F33</f>
        <v>0</v>
      </c>
      <c r="F31" s="132"/>
      <c r="G31" s="137" t="s">
        <v>7</v>
      </c>
      <c r="H31" s="137"/>
      <c r="I31" s="137" t="s">
        <v>8</v>
      </c>
      <c r="J31" s="137"/>
      <c r="K31" s="2"/>
      <c r="L31" s="28"/>
      <c r="M31" s="5"/>
      <c r="N31"/>
      <c r="O31"/>
      <c r="P31"/>
    </row>
    <row r="32" spans="1:18" ht="15.75" thickBot="1" x14ac:dyDescent="0.3">
      <c r="A32" s="21" t="s">
        <v>3</v>
      </c>
      <c r="B32" s="2"/>
      <c r="C32" s="2"/>
      <c r="D32" s="2"/>
      <c r="E32" s="126">
        <f>SUM(E25:F31)</f>
        <v>0</v>
      </c>
      <c r="F32" s="127"/>
      <c r="G32" s="124">
        <f>IF((E40*E32+G19+G20)&lt;H11,(E40*E32),(H11-G19-G20))</f>
        <v>0</v>
      </c>
      <c r="H32" s="125"/>
      <c r="I32" s="126">
        <f>E32-G32</f>
        <v>0</v>
      </c>
      <c r="J32" s="127"/>
      <c r="K32" s="2"/>
      <c r="L32" s="2"/>
      <c r="M32" s="5"/>
      <c r="N32"/>
      <c r="O32"/>
      <c r="P32"/>
      <c r="R32" s="7" t="s">
        <v>124</v>
      </c>
    </row>
    <row r="33" spans="1:18" ht="12.75" customHeight="1" thickTop="1" x14ac:dyDescent="0.25">
      <c r="A33" s="2"/>
      <c r="B33" s="2"/>
      <c r="C33" s="2"/>
      <c r="D33" s="2"/>
      <c r="E33" s="38"/>
      <c r="F33" s="39"/>
      <c r="G33" s="39"/>
      <c r="H33" s="39"/>
      <c r="I33" s="39"/>
      <c r="J33" s="40"/>
      <c r="K33" s="2"/>
      <c r="L33" s="2"/>
      <c r="M33" s="5"/>
      <c r="N33"/>
      <c r="O33"/>
      <c r="P33"/>
      <c r="R33" s="121">
        <f>E36*E40-G19-G20</f>
        <v>0</v>
      </c>
    </row>
    <row r="34" spans="1:18" ht="15.75" x14ac:dyDescent="0.25">
      <c r="A34" s="150" t="s">
        <v>115</v>
      </c>
      <c r="B34" s="150"/>
      <c r="C34" s="150"/>
      <c r="D34" s="150"/>
      <c r="E34" s="150"/>
      <c r="F34" s="150"/>
      <c r="G34" s="2"/>
      <c r="H34" s="2"/>
      <c r="I34" s="2"/>
      <c r="J34" s="2"/>
      <c r="K34" s="2"/>
      <c r="L34" s="2"/>
      <c r="M34" s="5"/>
      <c r="N34"/>
      <c r="O34"/>
      <c r="P34"/>
    </row>
    <row r="35" spans="1:18" s="7" customFormat="1" ht="15" customHeight="1" x14ac:dyDescent="0.25">
      <c r="C35" s="120"/>
      <c r="D35" s="120"/>
      <c r="E35" s="144" t="s">
        <v>79</v>
      </c>
      <c r="F35" s="144"/>
      <c r="G35" s="147" t="s">
        <v>49</v>
      </c>
      <c r="H35" s="147"/>
      <c r="I35" s="147" t="s">
        <v>8</v>
      </c>
      <c r="J35" s="147"/>
      <c r="K35" s="26"/>
      <c r="L35" s="26"/>
      <c r="M35" s="6"/>
      <c r="N35"/>
      <c r="O35"/>
      <c r="P35"/>
    </row>
    <row r="36" spans="1:18" s="7" customFormat="1" ht="15" customHeight="1" thickBot="1" x14ac:dyDescent="0.3">
      <c r="A36" s="118" t="s">
        <v>118</v>
      </c>
      <c r="B36" s="118"/>
      <c r="C36" s="119"/>
      <c r="D36" s="119"/>
      <c r="E36" s="126">
        <f>E19+E20+E32</f>
        <v>0</v>
      </c>
      <c r="F36" s="127"/>
      <c r="G36" s="126">
        <f>G19+G20+G32</f>
        <v>0</v>
      </c>
      <c r="H36" s="127"/>
      <c r="I36" s="126">
        <f>I19+I32</f>
        <v>0</v>
      </c>
      <c r="J36" s="127"/>
      <c r="K36" s="115"/>
      <c r="L36" s="115"/>
      <c r="M36" s="6"/>
      <c r="N36"/>
      <c r="O36"/>
      <c r="P36"/>
    </row>
    <row r="37" spans="1:18" s="7" customFormat="1" ht="15" customHeight="1" thickTop="1" x14ac:dyDescent="0.25">
      <c r="A37" s="145" t="s">
        <v>116</v>
      </c>
      <c r="B37" s="145"/>
      <c r="C37" s="31"/>
      <c r="D37" s="31"/>
      <c r="E37" s="31"/>
      <c r="F37" s="31"/>
      <c r="G37" s="116"/>
      <c r="I37" s="31"/>
      <c r="J37" s="31"/>
      <c r="K37" s="26"/>
      <c r="L37" s="26"/>
      <c r="M37" s="6"/>
      <c r="N37"/>
      <c r="O37"/>
      <c r="P37"/>
    </row>
    <row r="38" spans="1:18" s="7" customFormat="1" ht="15" customHeight="1" x14ac:dyDescent="0.25">
      <c r="A38" s="151" t="s">
        <v>95</v>
      </c>
      <c r="B38" s="151"/>
      <c r="C38" s="151"/>
      <c r="D38" s="151"/>
      <c r="E38" s="151"/>
      <c r="F38" s="115"/>
      <c r="G38" s="115"/>
      <c r="H38" s="115"/>
      <c r="I38" s="115"/>
      <c r="J38" s="115"/>
      <c r="K38" s="115"/>
      <c r="L38" s="115"/>
      <c r="M38" s="6"/>
      <c r="N38"/>
      <c r="O38"/>
      <c r="P38"/>
    </row>
    <row r="39" spans="1:18" s="7" customFormat="1" ht="15" customHeight="1" x14ac:dyDescent="0.25">
      <c r="A39" s="151"/>
      <c r="B39" s="151"/>
      <c r="C39" s="151"/>
      <c r="D39" s="151"/>
      <c r="E39" s="151"/>
      <c r="F39" s="115"/>
      <c r="G39" s="115"/>
      <c r="H39" s="118" t="s">
        <v>117</v>
      </c>
      <c r="I39" s="115"/>
      <c r="J39" s="115"/>
      <c r="K39" s="115"/>
      <c r="L39" s="115"/>
      <c r="M39" s="6"/>
      <c r="N39"/>
      <c r="O39"/>
      <c r="P39"/>
    </row>
    <row r="40" spans="1:18" s="7" customFormat="1" ht="15" x14ac:dyDescent="0.25">
      <c r="A40" s="149" t="s">
        <v>7</v>
      </c>
      <c r="B40" s="149"/>
      <c r="C40" s="2"/>
      <c r="E40" s="65">
        <v>1</v>
      </c>
      <c r="F40" s="31"/>
      <c r="G40" s="31"/>
      <c r="H40" s="91" t="e">
        <f>ROUND((G19+G20+G32)/(E19+E20+E32),4)</f>
        <v>#DIV/0!</v>
      </c>
      <c r="I40" s="31"/>
      <c r="J40" s="31"/>
      <c r="K40" s="26"/>
      <c r="L40" s="26"/>
      <c r="M40" s="6"/>
      <c r="N40"/>
      <c r="O40"/>
      <c r="P40"/>
    </row>
    <row r="41" spans="1:18" s="7" customFormat="1" ht="15" x14ac:dyDescent="0.25">
      <c r="A41" s="149" t="s">
        <v>8</v>
      </c>
      <c r="B41" s="149"/>
      <c r="C41" s="2"/>
      <c r="E41" s="91">
        <f>1-E40</f>
        <v>0</v>
      </c>
      <c r="F41" s="31"/>
      <c r="G41" s="31"/>
      <c r="H41" s="91" t="e">
        <f>1-H40</f>
        <v>#DIV/0!</v>
      </c>
      <c r="I41" s="31"/>
      <c r="J41" s="31"/>
      <c r="K41" s="26"/>
      <c r="L41" s="26"/>
      <c r="M41" s="6"/>
      <c r="N41"/>
      <c r="O41"/>
      <c r="P41"/>
    </row>
    <row r="42" spans="1:18" ht="15" x14ac:dyDescent="0.25">
      <c r="A42" s="2"/>
      <c r="B42" s="2"/>
      <c r="C42" s="2"/>
      <c r="D42" s="52"/>
      <c r="E42" s="53"/>
      <c r="F42" s="34"/>
      <c r="G42" s="34"/>
      <c r="H42" s="2"/>
      <c r="I42" s="2"/>
      <c r="J42" s="2"/>
      <c r="K42" s="2"/>
      <c r="L42" s="2"/>
      <c r="M42" s="2"/>
      <c r="N42"/>
      <c r="O42"/>
      <c r="P42"/>
    </row>
    <row r="43" spans="1:18" ht="13.5" customHeight="1" x14ac:dyDescent="0.2">
      <c r="A43" s="21"/>
      <c r="B43" s="32"/>
      <c r="C43" s="32"/>
      <c r="D43" s="32"/>
      <c r="E43" s="41"/>
      <c r="F43" s="42"/>
      <c r="G43" s="42"/>
      <c r="H43" s="42"/>
      <c r="I43" s="42"/>
      <c r="J43" s="43"/>
      <c r="K43" s="2"/>
      <c r="L43" s="2"/>
      <c r="M43" s="5"/>
      <c r="N43" s="5"/>
      <c r="O43" s="5"/>
      <c r="P43" s="5"/>
    </row>
    <row r="44" spans="1:18" ht="13.5" customHeight="1" x14ac:dyDescent="0.25">
      <c r="A44" s="128" t="s">
        <v>39</v>
      </c>
      <c r="B44" s="128"/>
      <c r="C44" s="128"/>
      <c r="D44" s="128"/>
      <c r="E44" s="129">
        <f>H11-G36</f>
        <v>0</v>
      </c>
      <c r="F44" s="130"/>
      <c r="G44" s="2"/>
      <c r="H44" s="2"/>
      <c r="I44" s="2"/>
      <c r="J44" s="2"/>
      <c r="K44" s="2"/>
      <c r="L44"/>
      <c r="M44"/>
      <c r="N44"/>
      <c r="O44"/>
      <c r="P44" s="5"/>
    </row>
    <row r="45" spans="1:18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/>
      <c r="M45"/>
      <c r="N45"/>
      <c r="O45"/>
      <c r="P45" s="5"/>
    </row>
    <row r="46" spans="1:18" ht="15.75" x14ac:dyDescent="0.25">
      <c r="A46" s="51" t="s">
        <v>73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/>
      <c r="M46"/>
      <c r="N46"/>
      <c r="O46"/>
      <c r="P46" s="5"/>
    </row>
    <row r="47" spans="1:18" ht="15" x14ac:dyDescent="0.25">
      <c r="A47" s="19" t="s">
        <v>33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/>
      <c r="M47"/>
      <c r="N47"/>
      <c r="O47"/>
      <c r="P47" s="5"/>
    </row>
    <row r="48" spans="1:18" ht="15" x14ac:dyDescent="0.25">
      <c r="A48" s="2" t="s">
        <v>83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/>
      <c r="M48"/>
      <c r="N48"/>
      <c r="O48"/>
      <c r="P48" s="5"/>
    </row>
    <row r="49" spans="1:16" ht="15" x14ac:dyDescent="0.25">
      <c r="A49" s="2" t="s">
        <v>80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/>
      <c r="M49"/>
      <c r="N49"/>
      <c r="O49"/>
      <c r="P49" s="5"/>
    </row>
    <row r="50" spans="1:16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/>
      <c r="M50"/>
      <c r="N50"/>
      <c r="O50"/>
      <c r="P50" s="5"/>
    </row>
    <row r="51" spans="1:16" ht="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/>
      <c r="M51"/>
      <c r="N51"/>
      <c r="O51"/>
      <c r="P51" s="5"/>
    </row>
    <row r="52" spans="1:16" ht="15" x14ac:dyDescent="0.25">
      <c r="A52" s="23"/>
      <c r="B52" s="23"/>
      <c r="C52" s="23"/>
      <c r="D52" s="23"/>
      <c r="E52" s="23"/>
      <c r="F52" s="2"/>
      <c r="G52" s="122"/>
      <c r="H52" s="122"/>
      <c r="I52" s="122"/>
      <c r="J52" s="122"/>
      <c r="K52" s="2"/>
      <c r="L52"/>
      <c r="M52"/>
      <c r="N52"/>
      <c r="O52"/>
      <c r="P52" s="5"/>
    </row>
    <row r="53" spans="1:16" x14ac:dyDescent="0.2">
      <c r="A53" s="21" t="s">
        <v>32</v>
      </c>
      <c r="B53" s="21"/>
      <c r="C53" s="21"/>
      <c r="D53" s="21"/>
      <c r="E53" s="21" t="s">
        <v>23</v>
      </c>
      <c r="F53" s="2"/>
      <c r="G53" s="37" t="s">
        <v>85</v>
      </c>
      <c r="H53" s="37"/>
      <c r="I53" s="37"/>
      <c r="J53" s="37"/>
      <c r="K53" s="21"/>
      <c r="L53" s="5"/>
      <c r="M53" s="5"/>
      <c r="N53" s="5"/>
      <c r="O53" s="5"/>
      <c r="P53" s="5"/>
    </row>
    <row r="54" spans="1:16" ht="13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4.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ht="15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ht="15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ht="15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ht="15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ht="15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ht="15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ht="15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ht="15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ht="15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ht="15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ht="15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ht="15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ht="15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ht="15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ht="15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ht="15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ht="15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ht="15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ht="15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ht="15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ht="15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ht="15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ht="15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ht="15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ht="15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ht="15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ht="15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ht="15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ht="15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ht="15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ht="15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ht="15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ht="15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ht="15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ht="15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ht="15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ht="15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ht="15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ht="15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ht="15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ht="15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ht="15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ht="15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ht="15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ht="15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ht="15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ht="15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ht="15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ht="15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ht="15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ht="15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ht="15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ht="15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ht="15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ht="15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ht="15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ht="15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ht="15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ht="15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ht="15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ht="15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ht="15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ht="15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ht="15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ht="15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ht="15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ht="15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ht="15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ht="15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ht="15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ht="15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ht="15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ht="15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ht="15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ht="15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ht="15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ht="15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ht="15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ht="15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ht="15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ht="15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ht="15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ht="15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ht="15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ht="15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ht="15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ht="15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ht="15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ht="15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ht="15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ht="15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ht="15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ht="15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ht="15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ht="15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ht="15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ht="15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ht="15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ht="15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ht="15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ht="15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ht="15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ht="15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ht="15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ht="15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ht="15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ht="15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ht="15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ht="15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ht="15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ht="15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ht="15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ht="15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ht="15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ht="15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ht="15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ht="15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ht="15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ht="15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ht="15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ht="15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ht="15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ht="15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ht="15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ht="15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ht="15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ht="15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ht="15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ht="15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ht="15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ht="15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ht="15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ht="15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ht="15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ht="15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ht="15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ht="15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ht="15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ht="15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ht="15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ht="15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ht="15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ht="15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ht="15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ht="15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ht="15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ht="15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ht="15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ht="15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ht="15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ht="15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ht="15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ht="15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ht="15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ht="15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ht="15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ht="15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ht="15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ht="15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ht="15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ht="15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ht="15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ht="15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ht="15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ht="15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ht="15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ht="15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ht="15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ht="15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ht="15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ht="15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ht="15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ht="15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ht="15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ht="15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ht="15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ht="15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ht="15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ht="15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ht="15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ht="15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ht="15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ht="15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ht="15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ht="15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ht="15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ht="15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ht="15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ht="15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ht="15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ht="15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ht="15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ht="15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ht="15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ht="15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ht="15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ht="15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ht="15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ht="15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ht="15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ht="15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</sheetData>
  <sheetProtection algorithmName="SHA-512" hashValue="wMdZldYnlHQ+9BjVR09fgWz+UcSLlHYh0ydHgiunkzuYuYltLrRcCQxCYhWrObkn5oxOImSNCmG5B/kGz0ojWA==" saltValue="l3iao5tihCLp4mUzqgXzOg==" spinCount="100000" sheet="1" selectLockedCells="1"/>
  <mergeCells count="81">
    <mergeCell ref="G35:H35"/>
    <mergeCell ref="I35:J35"/>
    <mergeCell ref="E36:F36"/>
    <mergeCell ref="G36:H36"/>
    <mergeCell ref="I36:J36"/>
    <mergeCell ref="H2:K2"/>
    <mergeCell ref="A2:G6"/>
    <mergeCell ref="K4:L4"/>
    <mergeCell ref="K6:L6"/>
    <mergeCell ref="D10:E10"/>
    <mergeCell ref="A10:C10"/>
    <mergeCell ref="A9:C9"/>
    <mergeCell ref="D9:E9"/>
    <mergeCell ref="K5:L5"/>
    <mergeCell ref="F9:G9"/>
    <mergeCell ref="F10:G10"/>
    <mergeCell ref="H9:L9"/>
    <mergeCell ref="K3:L3"/>
    <mergeCell ref="H13:I13"/>
    <mergeCell ref="H14:I14"/>
    <mergeCell ref="F11:G11"/>
    <mergeCell ref="D12:E12"/>
    <mergeCell ref="D13:E13"/>
    <mergeCell ref="H12:I12"/>
    <mergeCell ref="A11:C11"/>
    <mergeCell ref="D11:E11"/>
    <mergeCell ref="E24:F24"/>
    <mergeCell ref="A26:D26"/>
    <mergeCell ref="D14:E14"/>
    <mergeCell ref="A25:D25"/>
    <mergeCell ref="A12:C12"/>
    <mergeCell ref="F12:G13"/>
    <mergeCell ref="A22:F22"/>
    <mergeCell ref="A40:B40"/>
    <mergeCell ref="A41:B41"/>
    <mergeCell ref="E18:F18"/>
    <mergeCell ref="E26:F26"/>
    <mergeCell ref="A18:D18"/>
    <mergeCell ref="A34:F34"/>
    <mergeCell ref="A38:E39"/>
    <mergeCell ref="E35:F35"/>
    <mergeCell ref="L18:M18"/>
    <mergeCell ref="A37:B37"/>
    <mergeCell ref="A24:D24"/>
    <mergeCell ref="G18:H18"/>
    <mergeCell ref="E28:F28"/>
    <mergeCell ref="E29:F29"/>
    <mergeCell ref="G19:H19"/>
    <mergeCell ref="G27:H27"/>
    <mergeCell ref="A28:D28"/>
    <mergeCell ref="G29:H29"/>
    <mergeCell ref="G28:H28"/>
    <mergeCell ref="A29:D29"/>
    <mergeCell ref="A23:I23"/>
    <mergeCell ref="G26:H26"/>
    <mergeCell ref="G25:H25"/>
    <mergeCell ref="I18:J18"/>
    <mergeCell ref="I27:J27"/>
    <mergeCell ref="I29:J29"/>
    <mergeCell ref="I31:J31"/>
    <mergeCell ref="E19:F19"/>
    <mergeCell ref="E25:F25"/>
    <mergeCell ref="E27:F27"/>
    <mergeCell ref="I19:J19"/>
    <mergeCell ref="G31:H31"/>
    <mergeCell ref="I25:J25"/>
    <mergeCell ref="I26:J26"/>
    <mergeCell ref="E20:F20"/>
    <mergeCell ref="G20:H20"/>
    <mergeCell ref="G52:J52"/>
    <mergeCell ref="A27:D27"/>
    <mergeCell ref="G32:H32"/>
    <mergeCell ref="E32:F32"/>
    <mergeCell ref="A44:D44"/>
    <mergeCell ref="E44:F44"/>
    <mergeCell ref="I32:J32"/>
    <mergeCell ref="A31:D31"/>
    <mergeCell ref="E31:F31"/>
    <mergeCell ref="A30:D30"/>
    <mergeCell ref="E30:F30"/>
    <mergeCell ref="I28:J28"/>
  </mergeCells>
  <conditionalFormatting sqref="H40">
    <cfRule type="expression" dxfId="0" priority="1">
      <formula>$H$40&gt;$E$40</formula>
    </cfRule>
  </conditionalFormatting>
  <pageMargins left="0.7" right="0.7" top="0.75" bottom="0.75" header="0.3" footer="0.3"/>
  <pageSetup scale="67" orientation="landscape" r:id="rId1"/>
  <rowBreaks count="1" manualBreakCount="1">
    <brk id="45" max="15" man="1"/>
  </row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'Pick List'!$B$2:$B$12</xm:f>
          </x14:formula1>
          <xm:sqref>D12:E12</xm:sqref>
        </x14:dataValidation>
        <x14:dataValidation type="list" allowBlank="1" showInputMessage="1" showErrorMessage="1" xr:uid="{00000000-0002-0000-0000-000001000000}">
          <x14:formula1>
            <xm:f>'Pick List'!$D$2:$D$11</xm:f>
          </x14:formula1>
          <xm:sqref>K4:L4</xm:sqref>
        </x14:dataValidation>
        <x14:dataValidation type="list" allowBlank="1" showInputMessage="1" showErrorMessage="1" xr:uid="{00000000-0002-0000-0000-000002000000}">
          <x14:formula1>
            <xm:f>'Pick List'!$F$2:$F$3</xm:f>
          </x14:formula1>
          <xm:sqref>K6:L6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253A-D731-4B84-9BCA-D063072A29AE}">
  <sheetPr>
    <pageSetUpPr fitToPage="1"/>
  </sheetPr>
  <dimension ref="A1:E34"/>
  <sheetViews>
    <sheetView showGridLines="0" zoomScaleNormal="100" zoomScaleSheetLayoutView="100" workbookViewId="0">
      <selection activeCell="B13" sqref="B13"/>
    </sheetView>
  </sheetViews>
  <sheetFormatPr defaultColWidth="9.140625" defaultRowHeight="12.75" x14ac:dyDescent="0.2"/>
  <cols>
    <col min="1" max="1" width="7.42578125" style="1" customWidth="1"/>
    <col min="2" max="4" width="16" style="1" customWidth="1"/>
    <col min="5" max="5" width="25.85546875" style="1" customWidth="1"/>
    <col min="6" max="16384" width="9.140625" style="1"/>
  </cols>
  <sheetData>
    <row r="1" spans="1:5" customFormat="1" ht="14.1" customHeight="1" x14ac:dyDescent="0.25">
      <c r="A1" s="5" t="s">
        <v>138</v>
      </c>
      <c r="B1" s="5"/>
      <c r="C1" s="5"/>
      <c r="D1" s="5"/>
      <c r="E1" s="5"/>
    </row>
    <row r="2" spans="1:5" customFormat="1" ht="45" customHeight="1" x14ac:dyDescent="0.25">
      <c r="A2" s="160" t="s">
        <v>130</v>
      </c>
      <c r="B2" s="160"/>
      <c r="C2" s="160"/>
      <c r="D2" s="160"/>
      <c r="E2" s="160"/>
    </row>
    <row r="3" spans="1:5" customFormat="1" ht="15" customHeight="1" x14ac:dyDescent="0.25">
      <c r="A3" s="160"/>
      <c r="B3" s="160"/>
      <c r="C3" s="160"/>
      <c r="D3" s="160"/>
      <c r="E3" s="160"/>
    </row>
    <row r="4" spans="1:5" customFormat="1" ht="15.75" customHeight="1" thickBot="1" x14ac:dyDescent="0.3">
      <c r="A4" s="168"/>
      <c r="B4" s="168"/>
      <c r="C4" s="168"/>
      <c r="D4" s="168"/>
      <c r="E4" s="168"/>
    </row>
    <row r="5" spans="1:5" customFormat="1" ht="12.75" customHeight="1" x14ac:dyDescent="0.25">
      <c r="A5" s="172" t="s">
        <v>13</v>
      </c>
      <c r="B5" s="172"/>
      <c r="C5" s="173"/>
      <c r="D5" s="173"/>
      <c r="E5" s="173"/>
    </row>
    <row r="6" spans="1:5" customFormat="1" ht="12.75" customHeight="1" x14ac:dyDescent="0.25">
      <c r="A6" s="169" t="s">
        <v>14</v>
      </c>
      <c r="B6" s="169"/>
      <c r="C6" s="170"/>
      <c r="D6" s="170"/>
      <c r="E6" s="170"/>
    </row>
    <row r="7" spans="1:5" customFormat="1" ht="12.75" customHeight="1" x14ac:dyDescent="0.25">
      <c r="A7" s="169" t="s">
        <v>14</v>
      </c>
      <c r="B7" s="169"/>
      <c r="C7" s="170"/>
      <c r="D7" s="170"/>
      <c r="E7" s="170"/>
    </row>
    <row r="8" spans="1:5" customFormat="1" ht="12.75" customHeight="1" x14ac:dyDescent="0.25">
      <c r="A8" s="109"/>
      <c r="B8" s="109"/>
      <c r="C8" s="15"/>
      <c r="D8" s="15"/>
      <c r="E8" s="15"/>
    </row>
    <row r="9" spans="1:5" customFormat="1" ht="15" x14ac:dyDescent="0.25">
      <c r="A9" s="16" t="s">
        <v>121</v>
      </c>
      <c r="B9" s="5"/>
      <c r="C9" s="5"/>
      <c r="D9" s="5"/>
      <c r="E9" s="5"/>
    </row>
    <row r="10" spans="1:5" customFormat="1" ht="15" x14ac:dyDescent="0.25">
      <c r="A10" s="22" t="s">
        <v>122</v>
      </c>
      <c r="B10" s="22"/>
      <c r="C10" s="22"/>
      <c r="D10" s="22"/>
      <c r="E10" s="22"/>
    </row>
    <row r="11" spans="1:5" customFormat="1" ht="15" x14ac:dyDescent="0.25">
      <c r="A11" s="22" t="s">
        <v>123</v>
      </c>
      <c r="B11" s="22"/>
      <c r="C11" s="22"/>
      <c r="D11" s="22"/>
      <c r="E11" s="22"/>
    </row>
    <row r="12" spans="1:5" customFormat="1" ht="15" x14ac:dyDescent="0.25">
      <c r="A12" s="95" t="s">
        <v>111</v>
      </c>
      <c r="B12" s="96" t="s">
        <v>106</v>
      </c>
      <c r="C12" s="95" t="s">
        <v>110</v>
      </c>
      <c r="D12" s="95" t="s">
        <v>105</v>
      </c>
      <c r="E12" s="95" t="s">
        <v>107</v>
      </c>
    </row>
    <row r="13" spans="1:5" x14ac:dyDescent="0.2">
      <c r="A13" s="17">
        <v>1</v>
      </c>
      <c r="B13" s="92"/>
      <c r="C13" s="113"/>
      <c r="D13" s="110"/>
      <c r="E13" s="110"/>
    </row>
    <row r="14" spans="1:5" x14ac:dyDescent="0.2">
      <c r="A14" s="17">
        <v>2</v>
      </c>
      <c r="B14" s="93"/>
      <c r="C14" s="114"/>
      <c r="D14" s="111"/>
      <c r="E14" s="110"/>
    </row>
    <row r="15" spans="1:5" x14ac:dyDescent="0.2">
      <c r="A15" s="17">
        <v>3</v>
      </c>
      <c r="B15" s="93"/>
      <c r="C15" s="114"/>
      <c r="D15" s="111"/>
      <c r="E15" s="110"/>
    </row>
    <row r="16" spans="1:5" x14ac:dyDescent="0.2">
      <c r="A16" s="17">
        <v>4</v>
      </c>
      <c r="B16" s="93"/>
      <c r="C16" s="114"/>
      <c r="D16" s="111"/>
      <c r="E16" s="110"/>
    </row>
    <row r="17" spans="1:5" x14ac:dyDescent="0.2">
      <c r="A17" s="17">
        <v>5</v>
      </c>
      <c r="B17" s="93"/>
      <c r="C17" s="114"/>
      <c r="D17" s="111"/>
      <c r="E17" s="110"/>
    </row>
    <row r="18" spans="1:5" x14ac:dyDescent="0.2">
      <c r="A18" s="17">
        <v>6</v>
      </c>
      <c r="B18" s="93"/>
      <c r="C18" s="114"/>
      <c r="D18" s="111"/>
      <c r="E18" s="110"/>
    </row>
    <row r="19" spans="1:5" x14ac:dyDescent="0.2">
      <c r="A19" s="17">
        <v>7</v>
      </c>
      <c r="B19" s="93"/>
      <c r="C19" s="114"/>
      <c r="D19" s="111"/>
      <c r="E19" s="110"/>
    </row>
    <row r="20" spans="1:5" x14ac:dyDescent="0.2">
      <c r="A20" s="17">
        <v>8</v>
      </c>
      <c r="B20" s="93"/>
      <c r="C20" s="114"/>
      <c r="D20" s="111"/>
      <c r="E20" s="110"/>
    </row>
    <row r="21" spans="1:5" x14ac:dyDescent="0.2">
      <c r="A21" s="17">
        <v>9</v>
      </c>
      <c r="B21" s="93"/>
      <c r="C21" s="114"/>
      <c r="D21" s="111"/>
      <c r="E21" s="110"/>
    </row>
    <row r="22" spans="1:5" x14ac:dyDescent="0.2">
      <c r="A22" s="17">
        <v>10</v>
      </c>
      <c r="B22" s="93"/>
      <c r="C22" s="111"/>
      <c r="D22" s="111"/>
      <c r="E22" s="110"/>
    </row>
    <row r="23" spans="1:5" x14ac:dyDescent="0.2">
      <c r="A23" s="17">
        <v>11</v>
      </c>
      <c r="B23" s="93"/>
      <c r="C23" s="111"/>
      <c r="D23" s="111"/>
      <c r="E23" s="110"/>
    </row>
    <row r="24" spans="1:5" x14ac:dyDescent="0.2">
      <c r="A24" s="17">
        <v>12</v>
      </c>
      <c r="B24" s="93"/>
      <c r="C24" s="111"/>
      <c r="D24" s="111"/>
      <c r="E24" s="110"/>
    </row>
    <row r="25" spans="1:5" x14ac:dyDescent="0.2">
      <c r="A25" s="17">
        <v>13</v>
      </c>
      <c r="B25" s="93"/>
      <c r="C25" s="111"/>
      <c r="D25" s="111"/>
      <c r="E25" s="110"/>
    </row>
    <row r="26" spans="1:5" x14ac:dyDescent="0.2">
      <c r="A26" s="17">
        <v>14</v>
      </c>
      <c r="B26" s="93"/>
      <c r="C26" s="111"/>
      <c r="D26" s="111"/>
      <c r="E26" s="110"/>
    </row>
    <row r="27" spans="1:5" x14ac:dyDescent="0.2">
      <c r="A27" s="17">
        <v>15</v>
      </c>
      <c r="B27" s="93"/>
      <c r="C27" s="111"/>
      <c r="D27" s="111"/>
      <c r="E27" s="110"/>
    </row>
    <row r="28" spans="1:5" x14ac:dyDescent="0.2">
      <c r="A28" s="17">
        <v>16</v>
      </c>
      <c r="B28" s="93"/>
      <c r="C28" s="111"/>
      <c r="D28" s="111"/>
      <c r="E28" s="110"/>
    </row>
    <row r="29" spans="1:5" x14ac:dyDescent="0.2">
      <c r="A29" s="17">
        <v>17</v>
      </c>
      <c r="B29" s="93"/>
      <c r="C29" s="111"/>
      <c r="D29" s="111"/>
      <c r="E29" s="110"/>
    </row>
    <row r="30" spans="1:5" x14ac:dyDescent="0.2">
      <c r="A30" s="17">
        <v>18</v>
      </c>
      <c r="B30" s="93"/>
      <c r="C30" s="111"/>
      <c r="D30" s="111"/>
      <c r="E30" s="110"/>
    </row>
    <row r="31" spans="1:5" x14ac:dyDescent="0.2">
      <c r="A31" s="17">
        <v>19</v>
      </c>
      <c r="B31" s="93"/>
      <c r="C31" s="111"/>
      <c r="D31" s="111"/>
      <c r="E31" s="110"/>
    </row>
    <row r="32" spans="1:5" x14ac:dyDescent="0.2">
      <c r="A32" s="24">
        <v>20</v>
      </c>
      <c r="B32" s="94"/>
      <c r="C32" s="112"/>
      <c r="D32" s="112"/>
      <c r="E32" s="112"/>
    </row>
    <row r="33" spans="1:5" ht="13.5" thickBot="1" x14ac:dyDescent="0.25"/>
    <row r="34" spans="1:5" ht="13.5" thickBot="1" x14ac:dyDescent="0.25">
      <c r="A34" s="104" t="s">
        <v>104</v>
      </c>
      <c r="B34" s="105">
        <f>SUM(B13:B32)</f>
        <v>0</v>
      </c>
      <c r="C34" s="105"/>
      <c r="D34" s="105"/>
      <c r="E34" s="106" t="str">
        <f>IFERROR(C34/#REF!,"")</f>
        <v/>
      </c>
    </row>
  </sheetData>
  <sheetProtection algorithmName="SHA-512" hashValue="DryZcVnp9PxUmHQaS6ph+j485pQBiDlxWD55mlm9J3Peb39UfB2ZEqy80d9olEXaVm/eomj5TA+8uqo8DtlQQA==" saltValue="dWaGYBcSR3kSthEkPpjyfA==" spinCount="100000" sheet="1" selectLockedCells="1"/>
  <mergeCells count="7">
    <mergeCell ref="A7:B7"/>
    <mergeCell ref="C7:E7"/>
    <mergeCell ref="A2:E4"/>
    <mergeCell ref="A5:B5"/>
    <mergeCell ref="C5:E5"/>
    <mergeCell ref="A6:B6"/>
    <mergeCell ref="C6:E6"/>
  </mergeCells>
  <pageMargins left="0.7" right="0.7" top="0.75" bottom="0.75" header="0.3" footer="0.3"/>
  <pageSetup orientation="landscape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461056-17F2-4887-B7E5-87E039D20CB2}">
          <x14:formula1>
            <xm:f>'Pick List'!H$2:H$7</xm:f>
          </x14:formula1>
          <xm:sqref>E13:E32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2"/>
  <sheetViews>
    <sheetView workbookViewId="0">
      <selection activeCell="H8" sqref="H8"/>
    </sheetView>
  </sheetViews>
  <sheetFormatPr defaultRowHeight="15" x14ac:dyDescent="0.25"/>
  <cols>
    <col min="2" max="2" width="11.42578125" bestFit="1" customWidth="1"/>
  </cols>
  <sheetData>
    <row r="2" spans="2:8" x14ac:dyDescent="0.25">
      <c r="B2" t="s">
        <v>50</v>
      </c>
      <c r="D2" t="s">
        <v>61</v>
      </c>
      <c r="F2" t="s">
        <v>71</v>
      </c>
      <c r="H2" t="s">
        <v>78</v>
      </c>
    </row>
    <row r="3" spans="2:8" x14ac:dyDescent="0.25">
      <c r="B3" t="s">
        <v>51</v>
      </c>
      <c r="D3" t="s">
        <v>62</v>
      </c>
      <c r="F3" t="s">
        <v>48</v>
      </c>
      <c r="H3" t="s">
        <v>4</v>
      </c>
    </row>
    <row r="4" spans="2:8" x14ac:dyDescent="0.25">
      <c r="B4" t="s">
        <v>52</v>
      </c>
      <c r="D4" t="s">
        <v>63</v>
      </c>
      <c r="H4" t="s">
        <v>75</v>
      </c>
    </row>
    <row r="5" spans="2:8" x14ac:dyDescent="0.25">
      <c r="B5" t="s">
        <v>53</v>
      </c>
      <c r="D5" t="s">
        <v>64</v>
      </c>
      <c r="H5" t="s">
        <v>108</v>
      </c>
    </row>
    <row r="6" spans="2:8" x14ac:dyDescent="0.25">
      <c r="B6" t="s">
        <v>54</v>
      </c>
      <c r="D6" t="s">
        <v>65</v>
      </c>
      <c r="H6" t="s">
        <v>77</v>
      </c>
    </row>
    <row r="7" spans="2:8" x14ac:dyDescent="0.25">
      <c r="B7" t="s">
        <v>55</v>
      </c>
      <c r="D7" t="s">
        <v>66</v>
      </c>
      <c r="H7" t="s">
        <v>109</v>
      </c>
    </row>
    <row r="8" spans="2:8" x14ac:dyDescent="0.25">
      <c r="B8" t="s">
        <v>56</v>
      </c>
      <c r="D8" t="s">
        <v>67</v>
      </c>
    </row>
    <row r="9" spans="2:8" x14ac:dyDescent="0.25">
      <c r="B9" t="s">
        <v>57</v>
      </c>
      <c r="D9" t="s">
        <v>68</v>
      </c>
    </row>
    <row r="10" spans="2:8" x14ac:dyDescent="0.25">
      <c r="B10" t="s">
        <v>58</v>
      </c>
      <c r="D10" t="s">
        <v>69</v>
      </c>
    </row>
    <row r="11" spans="2:8" x14ac:dyDescent="0.25">
      <c r="B11" t="s">
        <v>59</v>
      </c>
      <c r="D11" t="s">
        <v>70</v>
      </c>
    </row>
    <row r="12" spans="2:8" x14ac:dyDescent="0.25">
      <c r="B12" t="s">
        <v>60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6D5F-6A5B-430A-90AF-3D16A3114259}">
  <sheetPr>
    <pageSetUpPr fitToPage="1"/>
  </sheetPr>
  <dimension ref="A1:G32"/>
  <sheetViews>
    <sheetView showGridLines="0" zoomScaleNormal="100" zoomScaleSheetLayoutView="100" workbookViewId="0">
      <selection activeCell="B11" sqref="B11"/>
    </sheetView>
  </sheetViews>
  <sheetFormatPr defaultColWidth="9.140625" defaultRowHeight="12.75" x14ac:dyDescent="0.2"/>
  <cols>
    <col min="1" max="1" width="7.42578125" style="1" customWidth="1"/>
    <col min="2" max="2" width="16" style="1" customWidth="1"/>
    <col min="3" max="3" width="11.7109375" style="1" customWidth="1"/>
    <col min="4" max="4" width="16" style="1" customWidth="1"/>
    <col min="5" max="5" width="11.7109375" style="1" customWidth="1"/>
    <col min="6" max="7" width="16" style="1" customWidth="1"/>
    <col min="8" max="16384" width="9.140625" style="1"/>
  </cols>
  <sheetData>
    <row r="1" spans="1:7" customFormat="1" ht="14.1" customHeight="1" x14ac:dyDescent="0.25">
      <c r="A1" s="5" t="s">
        <v>129</v>
      </c>
      <c r="B1" s="5"/>
      <c r="C1" s="5"/>
      <c r="D1" s="5"/>
      <c r="E1" s="5"/>
      <c r="F1" s="5"/>
      <c r="G1" s="5"/>
    </row>
    <row r="2" spans="1:7" customFormat="1" ht="45" customHeight="1" x14ac:dyDescent="0.25">
      <c r="A2" s="160" t="s">
        <v>130</v>
      </c>
      <c r="B2" s="160"/>
      <c r="C2" s="160"/>
      <c r="D2" s="160"/>
      <c r="E2" s="160"/>
      <c r="F2" s="160"/>
      <c r="G2" s="160"/>
    </row>
    <row r="3" spans="1:7" customFormat="1" ht="15" customHeight="1" x14ac:dyDescent="0.25">
      <c r="A3" s="160"/>
      <c r="B3" s="160"/>
      <c r="C3" s="160"/>
      <c r="D3" s="160"/>
      <c r="E3" s="160"/>
      <c r="F3" s="160"/>
      <c r="G3" s="160"/>
    </row>
    <row r="4" spans="1:7" customFormat="1" ht="15.75" customHeight="1" thickBot="1" x14ac:dyDescent="0.3">
      <c r="A4" s="168"/>
      <c r="B4" s="168"/>
      <c r="C4" s="168"/>
      <c r="D4" s="168"/>
      <c r="E4" s="168"/>
      <c r="F4" s="168"/>
      <c r="G4" s="168"/>
    </row>
    <row r="5" spans="1:7" customFormat="1" ht="12.75" customHeight="1" x14ac:dyDescent="0.25">
      <c r="A5" s="172" t="s">
        <v>13</v>
      </c>
      <c r="B5" s="172"/>
      <c r="C5" s="173">
        <f>'1. Reimbursement Request'!D9</f>
        <v>0</v>
      </c>
      <c r="D5" s="173"/>
      <c r="E5" s="173"/>
      <c r="F5" s="173"/>
      <c r="G5" s="173"/>
    </row>
    <row r="6" spans="1:7" customFormat="1" ht="12.75" customHeight="1" x14ac:dyDescent="0.25">
      <c r="A6" s="169" t="s">
        <v>14</v>
      </c>
      <c r="B6" s="169"/>
      <c r="C6" s="170">
        <f>'1. Reimbursement Request'!H9</f>
        <v>0</v>
      </c>
      <c r="D6" s="170"/>
      <c r="E6" s="170"/>
      <c r="F6" s="170"/>
      <c r="G6" s="171"/>
    </row>
    <row r="7" spans="1:7" customFormat="1" ht="12.75" customHeight="1" x14ac:dyDescent="0.25">
      <c r="A7" s="169" t="s">
        <v>14</v>
      </c>
      <c r="B7" s="169"/>
      <c r="C7" s="170">
        <f>'1. Reimbursement Request'!H10</f>
        <v>0</v>
      </c>
      <c r="D7" s="170"/>
      <c r="E7" s="170"/>
      <c r="F7" s="170"/>
      <c r="G7" s="171"/>
    </row>
    <row r="8" spans="1:7" customFormat="1" ht="12.75" customHeight="1" x14ac:dyDescent="0.25">
      <c r="A8" s="87"/>
      <c r="B8" s="87"/>
      <c r="C8" s="87"/>
      <c r="D8" s="15"/>
      <c r="E8" s="15"/>
      <c r="F8" s="15"/>
      <c r="G8" s="8"/>
    </row>
    <row r="9" spans="1:7" customFormat="1" ht="15" x14ac:dyDescent="0.25">
      <c r="A9" s="16"/>
      <c r="B9" s="5"/>
      <c r="C9" s="5"/>
      <c r="D9" s="5"/>
      <c r="E9" s="5"/>
      <c r="F9" s="5"/>
      <c r="G9" s="5"/>
    </row>
    <row r="10" spans="1:7" customFormat="1" ht="39" x14ac:dyDescent="0.25">
      <c r="A10" s="95" t="s">
        <v>97</v>
      </c>
      <c r="B10" s="96" t="s">
        <v>99</v>
      </c>
      <c r="C10" s="96" t="s">
        <v>100</v>
      </c>
      <c r="D10" s="95" t="s">
        <v>98</v>
      </c>
      <c r="E10" s="95" t="s">
        <v>101</v>
      </c>
      <c r="F10" s="96" t="s">
        <v>103</v>
      </c>
      <c r="G10" s="96" t="s">
        <v>102</v>
      </c>
    </row>
    <row r="11" spans="1:7" x14ac:dyDescent="0.2">
      <c r="A11" s="17">
        <v>1</v>
      </c>
      <c r="B11" s="92"/>
      <c r="C11" s="97" t="str">
        <f>IFERROR(B11/F11,"")</f>
        <v/>
      </c>
      <c r="D11" s="90"/>
      <c r="E11" s="97" t="str">
        <f>IFERROR(D11/F11,"")</f>
        <v/>
      </c>
      <c r="F11" s="99">
        <f>B11+D11</f>
        <v>0</v>
      </c>
      <c r="G11" s="100">
        <f>SUM(F$11:F11)</f>
        <v>0</v>
      </c>
    </row>
    <row r="12" spans="1:7" x14ac:dyDescent="0.2">
      <c r="A12" s="17">
        <v>2</v>
      </c>
      <c r="B12" s="93"/>
      <c r="C12" s="97" t="str">
        <f>IFERROR(B12/F12,"")</f>
        <v/>
      </c>
      <c r="D12" s="88"/>
      <c r="E12" s="97" t="str">
        <f t="shared" ref="E12:E32" si="0">IFERROR(D12/F12,"")</f>
        <v/>
      </c>
      <c r="F12" s="101">
        <f t="shared" ref="F12:F32" si="1">B12+D12</f>
        <v>0</v>
      </c>
      <c r="G12" s="100">
        <f>SUM(F$11:F12)</f>
        <v>0</v>
      </c>
    </row>
    <row r="13" spans="1:7" x14ac:dyDescent="0.2">
      <c r="A13" s="17">
        <v>3</v>
      </c>
      <c r="B13" s="93"/>
      <c r="C13" s="97" t="str">
        <f t="shared" ref="C13:C32" si="2">IFERROR(B13/F13,"")</f>
        <v/>
      </c>
      <c r="D13" s="88"/>
      <c r="E13" s="97" t="str">
        <f t="shared" si="0"/>
        <v/>
      </c>
      <c r="F13" s="101">
        <f t="shared" si="1"/>
        <v>0</v>
      </c>
      <c r="G13" s="100">
        <f>SUM(F$11:F13)</f>
        <v>0</v>
      </c>
    </row>
    <row r="14" spans="1:7" x14ac:dyDescent="0.2">
      <c r="A14" s="17">
        <v>4</v>
      </c>
      <c r="B14" s="93"/>
      <c r="C14" s="97" t="str">
        <f t="shared" si="2"/>
        <v/>
      </c>
      <c r="D14" s="88"/>
      <c r="E14" s="97" t="str">
        <f t="shared" si="0"/>
        <v/>
      </c>
      <c r="F14" s="101">
        <f t="shared" si="1"/>
        <v>0</v>
      </c>
      <c r="G14" s="100">
        <f>SUM(F$11:F14)</f>
        <v>0</v>
      </c>
    </row>
    <row r="15" spans="1:7" x14ac:dyDescent="0.2">
      <c r="A15" s="17">
        <v>5</v>
      </c>
      <c r="B15" s="93"/>
      <c r="C15" s="97" t="str">
        <f t="shared" si="2"/>
        <v/>
      </c>
      <c r="D15" s="88"/>
      <c r="E15" s="97" t="str">
        <f t="shared" si="0"/>
        <v/>
      </c>
      <c r="F15" s="101">
        <f t="shared" si="1"/>
        <v>0</v>
      </c>
      <c r="G15" s="100">
        <f>SUM(F$11:F15)</f>
        <v>0</v>
      </c>
    </row>
    <row r="16" spans="1:7" x14ac:dyDescent="0.2">
      <c r="A16" s="17">
        <v>6</v>
      </c>
      <c r="B16" s="93"/>
      <c r="C16" s="97" t="str">
        <f t="shared" si="2"/>
        <v/>
      </c>
      <c r="D16" s="88"/>
      <c r="E16" s="97" t="str">
        <f t="shared" si="0"/>
        <v/>
      </c>
      <c r="F16" s="101">
        <f t="shared" si="1"/>
        <v>0</v>
      </c>
      <c r="G16" s="100">
        <f>SUM(F$11:F16)</f>
        <v>0</v>
      </c>
    </row>
    <row r="17" spans="1:7" x14ac:dyDescent="0.2">
      <c r="A17" s="17">
        <v>7</v>
      </c>
      <c r="B17" s="93"/>
      <c r="C17" s="97" t="str">
        <f t="shared" si="2"/>
        <v/>
      </c>
      <c r="D17" s="88"/>
      <c r="E17" s="97" t="str">
        <f t="shared" si="0"/>
        <v/>
      </c>
      <c r="F17" s="101">
        <f t="shared" si="1"/>
        <v>0</v>
      </c>
      <c r="G17" s="100">
        <f>SUM(F$11:F17)</f>
        <v>0</v>
      </c>
    </row>
    <row r="18" spans="1:7" x14ac:dyDescent="0.2">
      <c r="A18" s="17">
        <v>8</v>
      </c>
      <c r="B18" s="93"/>
      <c r="C18" s="97" t="str">
        <f t="shared" si="2"/>
        <v/>
      </c>
      <c r="D18" s="88"/>
      <c r="E18" s="97" t="str">
        <f t="shared" si="0"/>
        <v/>
      </c>
      <c r="F18" s="101">
        <f t="shared" si="1"/>
        <v>0</v>
      </c>
      <c r="G18" s="100">
        <f>SUM(F$11:F18)</f>
        <v>0</v>
      </c>
    </row>
    <row r="19" spans="1:7" x14ac:dyDescent="0.2">
      <c r="A19" s="17">
        <v>9</v>
      </c>
      <c r="B19" s="93"/>
      <c r="C19" s="97" t="str">
        <f t="shared" si="2"/>
        <v/>
      </c>
      <c r="D19" s="88"/>
      <c r="E19" s="97" t="str">
        <f t="shared" si="0"/>
        <v/>
      </c>
      <c r="F19" s="101">
        <f t="shared" si="1"/>
        <v>0</v>
      </c>
      <c r="G19" s="100">
        <f>SUM(F$11:F19)</f>
        <v>0</v>
      </c>
    </row>
    <row r="20" spans="1:7" x14ac:dyDescent="0.2">
      <c r="A20" s="17">
        <v>10</v>
      </c>
      <c r="B20" s="93"/>
      <c r="C20" s="97" t="str">
        <f t="shared" si="2"/>
        <v/>
      </c>
      <c r="D20" s="88"/>
      <c r="E20" s="97" t="str">
        <f t="shared" si="0"/>
        <v/>
      </c>
      <c r="F20" s="101">
        <f t="shared" si="1"/>
        <v>0</v>
      </c>
      <c r="G20" s="100">
        <f>SUM(F$11:F20)</f>
        <v>0</v>
      </c>
    </row>
    <row r="21" spans="1:7" x14ac:dyDescent="0.2">
      <c r="A21" s="17">
        <v>11</v>
      </c>
      <c r="B21" s="93"/>
      <c r="C21" s="97" t="str">
        <f t="shared" si="2"/>
        <v/>
      </c>
      <c r="D21" s="88"/>
      <c r="E21" s="97" t="str">
        <f t="shared" si="0"/>
        <v/>
      </c>
      <c r="F21" s="101">
        <f t="shared" si="1"/>
        <v>0</v>
      </c>
      <c r="G21" s="100">
        <f>SUM(F$11:F21)</f>
        <v>0</v>
      </c>
    </row>
    <row r="22" spans="1:7" x14ac:dyDescent="0.2">
      <c r="A22" s="17">
        <v>12</v>
      </c>
      <c r="B22" s="93"/>
      <c r="C22" s="97" t="str">
        <f t="shared" si="2"/>
        <v/>
      </c>
      <c r="D22" s="88"/>
      <c r="E22" s="97" t="str">
        <f t="shared" si="0"/>
        <v/>
      </c>
      <c r="F22" s="101">
        <f t="shared" si="1"/>
        <v>0</v>
      </c>
      <c r="G22" s="100">
        <f>SUM(F$11:F22)</f>
        <v>0</v>
      </c>
    </row>
    <row r="23" spans="1:7" x14ac:dyDescent="0.2">
      <c r="A23" s="17">
        <v>13</v>
      </c>
      <c r="B23" s="93"/>
      <c r="C23" s="97" t="str">
        <f t="shared" si="2"/>
        <v/>
      </c>
      <c r="D23" s="88"/>
      <c r="E23" s="97" t="str">
        <f t="shared" si="0"/>
        <v/>
      </c>
      <c r="F23" s="101">
        <f t="shared" si="1"/>
        <v>0</v>
      </c>
      <c r="G23" s="100">
        <f>SUM(F$11:F23)</f>
        <v>0</v>
      </c>
    </row>
    <row r="24" spans="1:7" x14ac:dyDescent="0.2">
      <c r="A24" s="17">
        <v>14</v>
      </c>
      <c r="B24" s="93"/>
      <c r="C24" s="97" t="str">
        <f t="shared" si="2"/>
        <v/>
      </c>
      <c r="D24" s="88"/>
      <c r="E24" s="97" t="str">
        <f t="shared" si="0"/>
        <v/>
      </c>
      <c r="F24" s="101">
        <f t="shared" si="1"/>
        <v>0</v>
      </c>
      <c r="G24" s="100">
        <f>SUM(F$11:F24)</f>
        <v>0</v>
      </c>
    </row>
    <row r="25" spans="1:7" x14ac:dyDescent="0.2">
      <c r="A25" s="17">
        <v>15</v>
      </c>
      <c r="B25" s="93"/>
      <c r="C25" s="97" t="str">
        <f t="shared" si="2"/>
        <v/>
      </c>
      <c r="D25" s="88"/>
      <c r="E25" s="97" t="str">
        <f t="shared" si="0"/>
        <v/>
      </c>
      <c r="F25" s="101">
        <f t="shared" si="1"/>
        <v>0</v>
      </c>
      <c r="G25" s="100">
        <f>SUM(F$11:F25)</f>
        <v>0</v>
      </c>
    </row>
    <row r="26" spans="1:7" x14ac:dyDescent="0.2">
      <c r="A26" s="17">
        <v>16</v>
      </c>
      <c r="B26" s="93"/>
      <c r="C26" s="97" t="str">
        <f t="shared" si="2"/>
        <v/>
      </c>
      <c r="D26" s="88"/>
      <c r="E26" s="97" t="str">
        <f t="shared" si="0"/>
        <v/>
      </c>
      <c r="F26" s="101">
        <f t="shared" si="1"/>
        <v>0</v>
      </c>
      <c r="G26" s="100">
        <f>SUM(F$11:F26)</f>
        <v>0</v>
      </c>
    </row>
    <row r="27" spans="1:7" x14ac:dyDescent="0.2">
      <c r="A27" s="17">
        <v>17</v>
      </c>
      <c r="B27" s="93"/>
      <c r="C27" s="97" t="str">
        <f t="shared" si="2"/>
        <v/>
      </c>
      <c r="D27" s="88"/>
      <c r="E27" s="97" t="str">
        <f t="shared" si="0"/>
        <v/>
      </c>
      <c r="F27" s="101">
        <f t="shared" si="1"/>
        <v>0</v>
      </c>
      <c r="G27" s="100">
        <f>SUM(F$11:F27)</f>
        <v>0</v>
      </c>
    </row>
    <row r="28" spans="1:7" x14ac:dyDescent="0.2">
      <c r="A28" s="17">
        <v>18</v>
      </c>
      <c r="B28" s="93"/>
      <c r="C28" s="97" t="str">
        <f t="shared" si="2"/>
        <v/>
      </c>
      <c r="D28" s="88"/>
      <c r="E28" s="97" t="str">
        <f t="shared" si="0"/>
        <v/>
      </c>
      <c r="F28" s="101">
        <f t="shared" si="1"/>
        <v>0</v>
      </c>
      <c r="G28" s="100">
        <f>SUM(F$11:F28)</f>
        <v>0</v>
      </c>
    </row>
    <row r="29" spans="1:7" x14ac:dyDescent="0.2">
      <c r="A29" s="17">
        <v>19</v>
      </c>
      <c r="B29" s="93"/>
      <c r="C29" s="97" t="str">
        <f t="shared" si="2"/>
        <v/>
      </c>
      <c r="D29" s="88"/>
      <c r="E29" s="97" t="str">
        <f t="shared" si="0"/>
        <v/>
      </c>
      <c r="F29" s="101">
        <f t="shared" si="1"/>
        <v>0</v>
      </c>
      <c r="G29" s="100">
        <f>SUM(F$11:F29)</f>
        <v>0</v>
      </c>
    </row>
    <row r="30" spans="1:7" x14ac:dyDescent="0.2">
      <c r="A30" s="24">
        <v>20</v>
      </c>
      <c r="B30" s="94"/>
      <c r="C30" s="98" t="str">
        <f t="shared" si="2"/>
        <v/>
      </c>
      <c r="D30" s="89"/>
      <c r="E30" s="98" t="str">
        <f t="shared" si="0"/>
        <v/>
      </c>
      <c r="F30" s="102">
        <f t="shared" si="1"/>
        <v>0</v>
      </c>
      <c r="G30" s="103">
        <f>SUM(F$11:F30)</f>
        <v>0</v>
      </c>
    </row>
    <row r="31" spans="1:7" ht="13.5" thickBot="1" x14ac:dyDescent="0.25"/>
    <row r="32" spans="1:7" ht="13.5" thickBot="1" x14ac:dyDescent="0.25">
      <c r="A32" s="104" t="s">
        <v>104</v>
      </c>
      <c r="B32" s="105">
        <f>SUM(B11:B30)</f>
        <v>0</v>
      </c>
      <c r="C32" s="106" t="str">
        <f t="shared" si="2"/>
        <v/>
      </c>
      <c r="D32" s="105">
        <f>SUM(D11:D30)</f>
        <v>0</v>
      </c>
      <c r="E32" s="106" t="str">
        <f t="shared" si="0"/>
        <v/>
      </c>
      <c r="F32" s="107">
        <f t="shared" si="1"/>
        <v>0</v>
      </c>
    </row>
  </sheetData>
  <sheetProtection algorithmName="SHA-512" hashValue="23ld022cBruGUAswTR1prxb1Qx00XsREVUcz5p3IDYZYAyfaF3La5nt8Ma0sxGjMbihmxUg9M6/f6dB5oF4QJQ==" saltValue="PjhOfOFpoAToXQyVM2uGFg==" spinCount="100000" sheet="1" selectLockedCells="1"/>
  <mergeCells count="7">
    <mergeCell ref="A2:G4"/>
    <mergeCell ref="A7:B7"/>
    <mergeCell ref="C6:G6"/>
    <mergeCell ref="C7:G7"/>
    <mergeCell ref="A6:B6"/>
    <mergeCell ref="A5:B5"/>
    <mergeCell ref="C5:G5"/>
  </mergeCells>
  <pageMargins left="0.7" right="0.7" top="0.75" bottom="0.75" header="0.3" footer="0.3"/>
  <pageSetup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66"/>
  <sheetViews>
    <sheetView zoomScaleNormal="100" zoomScaleSheetLayoutView="100" workbookViewId="0">
      <selection activeCell="B13" sqref="B13:C13"/>
    </sheetView>
  </sheetViews>
  <sheetFormatPr defaultColWidth="9.140625" defaultRowHeight="12.75" x14ac:dyDescent="0.2"/>
  <cols>
    <col min="1" max="1" width="7.42578125" style="1" customWidth="1"/>
    <col min="2" max="2" width="9.140625" style="1"/>
    <col min="3" max="3" width="18.7109375" style="1" customWidth="1"/>
    <col min="4" max="4" width="16.7109375" style="1" customWidth="1"/>
    <col min="5" max="6" width="8.7109375" style="1" customWidth="1"/>
    <col min="7" max="7" width="17.7109375" style="1" customWidth="1"/>
    <col min="8" max="9" width="16.7109375" style="1" customWidth="1"/>
    <col min="10" max="10" width="4" style="1" customWidth="1"/>
    <col min="11" max="12" width="8.7109375" style="1" customWidth="1"/>
    <col min="13" max="13" width="6.7109375" style="1" customWidth="1"/>
    <col min="14" max="16384" width="9.140625" style="1"/>
  </cols>
  <sheetData>
    <row r="1" spans="1:31" s="5" customFormat="1" ht="14.1" customHeight="1" x14ac:dyDescent="0.2">
      <c r="A1" s="5" t="s">
        <v>131</v>
      </c>
    </row>
    <row r="2" spans="1:31" ht="45" customHeight="1" x14ac:dyDescent="0.2">
      <c r="A2" s="160" t="s">
        <v>127</v>
      </c>
      <c r="B2" s="160"/>
      <c r="C2" s="160"/>
      <c r="D2" s="160"/>
      <c r="E2" s="160"/>
      <c r="F2" s="160"/>
      <c r="G2" s="160"/>
      <c r="H2" s="146" t="s">
        <v>0</v>
      </c>
      <c r="I2" s="146"/>
      <c r="J2" s="146"/>
      <c r="K2" s="146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2">
      <c r="A3" s="160"/>
      <c r="B3" s="160"/>
      <c r="C3" s="160"/>
      <c r="D3" s="160"/>
      <c r="E3" s="160"/>
      <c r="F3" s="160"/>
      <c r="G3" s="160"/>
      <c r="H3" s="2" t="s">
        <v>1</v>
      </c>
      <c r="I3" s="2"/>
      <c r="J3" s="2"/>
      <c r="K3" s="179" t="str">
        <f>'1. Reimbursement Request'!K4</f>
        <v>#01</v>
      </c>
      <c r="L3" s="17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3.5" thickBot="1" x14ac:dyDescent="0.25">
      <c r="A4" s="168"/>
      <c r="B4" s="168"/>
      <c r="C4" s="168"/>
      <c r="D4" s="168"/>
      <c r="E4" s="168"/>
      <c r="F4" s="168"/>
      <c r="G4" s="168"/>
      <c r="H4" s="3" t="s">
        <v>2</v>
      </c>
      <c r="I4" s="3"/>
      <c r="J4" s="3"/>
      <c r="K4" s="180">
        <f>'1. Reimbursement Request'!K5</f>
        <v>0</v>
      </c>
      <c r="L4" s="1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2.75" customHeight="1" x14ac:dyDescent="0.2">
      <c r="A5" s="172" t="s">
        <v>13</v>
      </c>
      <c r="B5" s="172"/>
      <c r="C5" s="182">
        <f>'1. Reimbursement Request'!D9</f>
        <v>0</v>
      </c>
      <c r="D5" s="182"/>
      <c r="E5" s="182"/>
      <c r="F5" s="9"/>
      <c r="G5" s="9"/>
      <c r="H5" s="10"/>
      <c r="I5" s="10"/>
      <c r="J5" s="10"/>
      <c r="K5" s="10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2.75" customHeight="1" x14ac:dyDescent="0.2">
      <c r="A6" s="169" t="s">
        <v>14</v>
      </c>
      <c r="B6" s="169"/>
      <c r="C6" s="184">
        <f>'1. Reimbursement Request'!H9</f>
        <v>0</v>
      </c>
      <c r="D6" s="184"/>
      <c r="E6" s="184"/>
      <c r="F6" s="10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2.75" customHeight="1" x14ac:dyDescent="0.2">
      <c r="A7" s="14"/>
      <c r="B7" s="14"/>
      <c r="C7" s="15"/>
      <c r="D7" s="15"/>
      <c r="E7" s="15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2">
      <c r="A8" s="16" t="s">
        <v>119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2.75" customHeight="1" x14ac:dyDescent="0.2">
      <c r="A9" s="183" t="s">
        <v>40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">
      <c r="A11" s="16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x14ac:dyDescent="0.2">
      <c r="A12" s="5"/>
      <c r="B12" s="185" t="s">
        <v>15</v>
      </c>
      <c r="C12" s="185"/>
      <c r="D12" s="36" t="s">
        <v>16</v>
      </c>
      <c r="E12" s="185" t="s">
        <v>17</v>
      </c>
      <c r="F12" s="185"/>
      <c r="G12" s="36" t="s">
        <v>72</v>
      </c>
      <c r="H12" s="36" t="s">
        <v>18</v>
      </c>
      <c r="I12" s="36" t="s">
        <v>19</v>
      </c>
      <c r="J12" s="54"/>
      <c r="K12" s="185" t="s">
        <v>20</v>
      </c>
      <c r="L12" s="18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x14ac:dyDescent="0.2">
      <c r="A13" s="17">
        <v>1</v>
      </c>
      <c r="B13" s="174"/>
      <c r="C13" s="175"/>
      <c r="D13" s="81"/>
      <c r="E13" s="176"/>
      <c r="F13" s="177"/>
      <c r="G13" s="66"/>
      <c r="H13" s="81"/>
      <c r="I13" s="67"/>
      <c r="J13" s="5"/>
      <c r="K13" s="178"/>
      <c r="L13" s="17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2">
      <c r="A14" s="17">
        <v>2</v>
      </c>
      <c r="B14" s="186"/>
      <c r="C14" s="187"/>
      <c r="D14" s="82"/>
      <c r="E14" s="188"/>
      <c r="F14" s="188"/>
      <c r="G14" s="69"/>
      <c r="H14" s="82"/>
      <c r="I14" s="70"/>
      <c r="J14" s="5"/>
      <c r="K14" s="189"/>
      <c r="L14" s="18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x14ac:dyDescent="0.2">
      <c r="A15" s="17">
        <v>3</v>
      </c>
      <c r="B15" s="186"/>
      <c r="C15" s="187"/>
      <c r="D15" s="82"/>
      <c r="E15" s="188"/>
      <c r="F15" s="188"/>
      <c r="G15" s="69"/>
      <c r="H15" s="82"/>
      <c r="I15" s="70"/>
      <c r="J15" s="5"/>
      <c r="K15" s="189"/>
      <c r="L15" s="18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x14ac:dyDescent="0.2">
      <c r="A16" s="17">
        <v>4</v>
      </c>
      <c r="B16" s="186"/>
      <c r="C16" s="187"/>
      <c r="D16" s="82"/>
      <c r="E16" s="188"/>
      <c r="F16" s="188"/>
      <c r="G16" s="69"/>
      <c r="H16" s="82"/>
      <c r="I16" s="70"/>
      <c r="J16" s="5"/>
      <c r="K16" s="189"/>
      <c r="L16" s="18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x14ac:dyDescent="0.2">
      <c r="A17" s="17">
        <v>5</v>
      </c>
      <c r="B17" s="186"/>
      <c r="C17" s="187"/>
      <c r="D17" s="82"/>
      <c r="E17" s="188"/>
      <c r="F17" s="188"/>
      <c r="G17" s="69"/>
      <c r="H17" s="82"/>
      <c r="I17" s="70"/>
      <c r="J17" s="5"/>
      <c r="K17" s="189"/>
      <c r="L17" s="18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x14ac:dyDescent="0.2">
      <c r="A18" s="17">
        <v>6</v>
      </c>
      <c r="B18" s="186"/>
      <c r="C18" s="187"/>
      <c r="D18" s="82"/>
      <c r="E18" s="188"/>
      <c r="F18" s="188"/>
      <c r="G18" s="69"/>
      <c r="H18" s="82"/>
      <c r="I18" s="70"/>
      <c r="J18" s="5"/>
      <c r="K18" s="189"/>
      <c r="L18" s="18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">
      <c r="A19" s="17">
        <v>7</v>
      </c>
      <c r="B19" s="186"/>
      <c r="C19" s="187"/>
      <c r="D19" s="82"/>
      <c r="E19" s="188"/>
      <c r="F19" s="188"/>
      <c r="G19" s="69"/>
      <c r="H19" s="82"/>
      <c r="I19" s="70"/>
      <c r="J19" s="5"/>
      <c r="K19" s="189"/>
      <c r="L19" s="18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x14ac:dyDescent="0.2">
      <c r="A20" s="17">
        <v>8</v>
      </c>
      <c r="B20" s="186"/>
      <c r="C20" s="187"/>
      <c r="D20" s="82"/>
      <c r="E20" s="188"/>
      <c r="F20" s="188"/>
      <c r="G20" s="69"/>
      <c r="H20" s="82"/>
      <c r="I20" s="70"/>
      <c r="J20" s="5"/>
      <c r="K20" s="189"/>
      <c r="L20" s="18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">
      <c r="A21" s="17">
        <v>9</v>
      </c>
      <c r="B21" s="186"/>
      <c r="C21" s="187"/>
      <c r="D21" s="82"/>
      <c r="E21" s="188"/>
      <c r="F21" s="188"/>
      <c r="G21" s="69"/>
      <c r="H21" s="82"/>
      <c r="I21" s="70"/>
      <c r="J21" s="5"/>
      <c r="K21" s="189"/>
      <c r="L21" s="18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2">
      <c r="A22" s="17">
        <v>10</v>
      </c>
      <c r="B22" s="186"/>
      <c r="C22" s="187"/>
      <c r="D22" s="82"/>
      <c r="E22" s="188"/>
      <c r="F22" s="188"/>
      <c r="G22" s="69"/>
      <c r="H22" s="82"/>
      <c r="I22" s="70"/>
      <c r="J22" s="5"/>
      <c r="K22" s="189"/>
      <c r="L22" s="18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2">
      <c r="A23" s="17">
        <v>11</v>
      </c>
      <c r="B23" s="186"/>
      <c r="C23" s="187"/>
      <c r="D23" s="82"/>
      <c r="E23" s="188"/>
      <c r="F23" s="188"/>
      <c r="G23" s="69"/>
      <c r="H23" s="82"/>
      <c r="I23" s="70"/>
      <c r="J23" s="5"/>
      <c r="K23" s="189"/>
      <c r="L23" s="18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x14ac:dyDescent="0.2">
      <c r="A24" s="17">
        <v>12</v>
      </c>
      <c r="B24" s="186"/>
      <c r="C24" s="187"/>
      <c r="D24" s="82"/>
      <c r="E24" s="188"/>
      <c r="F24" s="188"/>
      <c r="G24" s="69"/>
      <c r="H24" s="82"/>
      <c r="I24" s="70"/>
      <c r="J24" s="5"/>
      <c r="K24" s="189"/>
      <c r="L24" s="18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x14ac:dyDescent="0.2">
      <c r="A25" s="17">
        <v>13</v>
      </c>
      <c r="B25" s="186"/>
      <c r="C25" s="187"/>
      <c r="D25" s="82"/>
      <c r="E25" s="188"/>
      <c r="F25" s="188"/>
      <c r="G25" s="69"/>
      <c r="H25" s="82"/>
      <c r="I25" s="70"/>
      <c r="J25" s="5"/>
      <c r="K25" s="189"/>
      <c r="L25" s="18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x14ac:dyDescent="0.2">
      <c r="A26" s="17">
        <v>14</v>
      </c>
      <c r="B26" s="186"/>
      <c r="C26" s="187"/>
      <c r="D26" s="82"/>
      <c r="E26" s="188"/>
      <c r="F26" s="188"/>
      <c r="G26" s="69"/>
      <c r="H26" s="82"/>
      <c r="I26" s="70"/>
      <c r="J26" s="5"/>
      <c r="K26" s="189"/>
      <c r="L26" s="18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x14ac:dyDescent="0.2">
      <c r="A27" s="17">
        <v>15</v>
      </c>
      <c r="B27" s="186"/>
      <c r="C27" s="187"/>
      <c r="D27" s="82"/>
      <c r="E27" s="188"/>
      <c r="F27" s="188"/>
      <c r="G27" s="69"/>
      <c r="H27" s="82"/>
      <c r="I27" s="70"/>
      <c r="J27" s="5"/>
      <c r="K27" s="189"/>
      <c r="L27" s="18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x14ac:dyDescent="0.2">
      <c r="A28" s="17">
        <v>16</v>
      </c>
      <c r="B28" s="186"/>
      <c r="C28" s="187"/>
      <c r="D28" s="82"/>
      <c r="E28" s="188"/>
      <c r="F28" s="188"/>
      <c r="G28" s="69"/>
      <c r="H28" s="82"/>
      <c r="I28" s="70"/>
      <c r="J28" s="5"/>
      <c r="K28" s="189"/>
      <c r="L28" s="18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2">
      <c r="A29" s="17">
        <v>17</v>
      </c>
      <c r="B29" s="186"/>
      <c r="C29" s="187"/>
      <c r="D29" s="82"/>
      <c r="E29" s="188"/>
      <c r="F29" s="188"/>
      <c r="G29" s="69"/>
      <c r="H29" s="82"/>
      <c r="I29" s="70"/>
      <c r="J29" s="5"/>
      <c r="K29" s="189"/>
      <c r="L29" s="18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">
      <c r="A30" s="17">
        <v>18</v>
      </c>
      <c r="B30" s="186"/>
      <c r="C30" s="187"/>
      <c r="D30" s="82"/>
      <c r="E30" s="188"/>
      <c r="F30" s="188"/>
      <c r="G30" s="69"/>
      <c r="H30" s="82"/>
      <c r="I30" s="70"/>
      <c r="J30" s="5"/>
      <c r="K30" s="189"/>
      <c r="L30" s="189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2">
      <c r="A31" s="17">
        <v>19</v>
      </c>
      <c r="B31" s="186"/>
      <c r="C31" s="187"/>
      <c r="D31" s="82"/>
      <c r="E31" s="188"/>
      <c r="F31" s="188"/>
      <c r="G31" s="69"/>
      <c r="H31" s="82"/>
      <c r="I31" s="70"/>
      <c r="J31" s="5"/>
      <c r="K31" s="189"/>
      <c r="L31" s="18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2">
      <c r="A32" s="24">
        <v>20</v>
      </c>
      <c r="B32" s="191"/>
      <c r="C32" s="192"/>
      <c r="D32" s="83"/>
      <c r="E32" s="193"/>
      <c r="F32" s="193"/>
      <c r="G32" s="72"/>
      <c r="H32" s="83"/>
      <c r="I32" s="73"/>
      <c r="J32" s="23"/>
      <c r="K32" s="194"/>
      <c r="L32" s="19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2">
      <c r="A33" s="17"/>
      <c r="B33" s="5"/>
      <c r="C33" s="5"/>
      <c r="D33" s="5"/>
      <c r="E33" s="5"/>
      <c r="F33" s="5"/>
      <c r="H33" s="5"/>
      <c r="I33" s="5"/>
      <c r="J33" s="5"/>
      <c r="K33" s="195"/>
      <c r="L33" s="19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" customHeight="1" x14ac:dyDescent="0.2">
      <c r="A34" s="5" t="s">
        <v>21</v>
      </c>
      <c r="B34" s="5"/>
      <c r="C34" s="5"/>
      <c r="D34" s="5"/>
      <c r="E34" s="190">
        <f>SUM(G13:G32)</f>
        <v>0</v>
      </c>
      <c r="F34" s="19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</sheetData>
  <sheetProtection algorithmName="SHA-512" hashValue="RdFZuPLkCj1LOW4815dEG44olyzHX2eL1kc12XHKN9d3aw8TdRt9X0twhe4UlHwDrcY5ycErfK8mRz0+teFK1Q==" saltValue="ODq6auFV84rAnffvuasC+A==" spinCount="100000" sheet="1" selectLockedCells="1"/>
  <mergeCells count="74">
    <mergeCell ref="E34:F34"/>
    <mergeCell ref="B32:C32"/>
    <mergeCell ref="E32:F32"/>
    <mergeCell ref="K32:L32"/>
    <mergeCell ref="K33:L33"/>
    <mergeCell ref="B30:C30"/>
    <mergeCell ref="E30:F30"/>
    <mergeCell ref="K30:L30"/>
    <mergeCell ref="B31:C31"/>
    <mergeCell ref="E31:F31"/>
    <mergeCell ref="K31:L31"/>
    <mergeCell ref="B28:C28"/>
    <mergeCell ref="E28:F28"/>
    <mergeCell ref="K28:L28"/>
    <mergeCell ref="B29:C29"/>
    <mergeCell ref="E29:F29"/>
    <mergeCell ref="K29:L29"/>
    <mergeCell ref="B26:C26"/>
    <mergeCell ref="E26:F26"/>
    <mergeCell ref="K26:L26"/>
    <mergeCell ref="B27:C27"/>
    <mergeCell ref="E27:F27"/>
    <mergeCell ref="K27:L27"/>
    <mergeCell ref="B24:C24"/>
    <mergeCell ref="E24:F24"/>
    <mergeCell ref="K24:L24"/>
    <mergeCell ref="B25:C25"/>
    <mergeCell ref="E25:F25"/>
    <mergeCell ref="K25:L25"/>
    <mergeCell ref="B22:C22"/>
    <mergeCell ref="E22:F22"/>
    <mergeCell ref="K22:L22"/>
    <mergeCell ref="B23:C23"/>
    <mergeCell ref="E23:F23"/>
    <mergeCell ref="K23:L23"/>
    <mergeCell ref="B20:C20"/>
    <mergeCell ref="E20:F20"/>
    <mergeCell ref="K20:L20"/>
    <mergeCell ref="B21:C21"/>
    <mergeCell ref="E21:F21"/>
    <mergeCell ref="K21:L21"/>
    <mergeCell ref="B18:C18"/>
    <mergeCell ref="E18:F18"/>
    <mergeCell ref="K18:L18"/>
    <mergeCell ref="B19:C19"/>
    <mergeCell ref="E19:F19"/>
    <mergeCell ref="K19:L19"/>
    <mergeCell ref="B16:C16"/>
    <mergeCell ref="E16:F16"/>
    <mergeCell ref="K16:L16"/>
    <mergeCell ref="B17:C17"/>
    <mergeCell ref="E17:F17"/>
    <mergeCell ref="K17:L17"/>
    <mergeCell ref="B14:C14"/>
    <mergeCell ref="E14:F14"/>
    <mergeCell ref="K14:L14"/>
    <mergeCell ref="B15:C15"/>
    <mergeCell ref="E15:F15"/>
    <mergeCell ref="K15:L15"/>
    <mergeCell ref="B13:C13"/>
    <mergeCell ref="E13:F13"/>
    <mergeCell ref="K13:L13"/>
    <mergeCell ref="A2:G4"/>
    <mergeCell ref="H2:K2"/>
    <mergeCell ref="K3:L3"/>
    <mergeCell ref="K4:L4"/>
    <mergeCell ref="A5:B5"/>
    <mergeCell ref="C5:E5"/>
    <mergeCell ref="A9:L10"/>
    <mergeCell ref="A6:B6"/>
    <mergeCell ref="C6:E6"/>
    <mergeCell ref="B12:C12"/>
    <mergeCell ref="E12:F12"/>
    <mergeCell ref="K12:L12"/>
  </mergeCells>
  <pageMargins left="0.7" right="0.7" top="0.75" bottom="0.75" header="0.3" footer="0.3"/>
  <pageSetup scale="82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1"/>
  <sheetViews>
    <sheetView zoomScaleNormal="100" zoomScaleSheetLayoutView="100" workbookViewId="0">
      <selection activeCell="B13" sqref="B13:C13"/>
    </sheetView>
  </sheetViews>
  <sheetFormatPr defaultColWidth="9.140625" defaultRowHeight="12.75" x14ac:dyDescent="0.2"/>
  <cols>
    <col min="1" max="1" width="7.42578125" style="1" customWidth="1"/>
    <col min="2" max="2" width="9.140625" style="1"/>
    <col min="3" max="3" width="18.7109375" style="1" customWidth="1"/>
    <col min="4" max="4" width="16.7109375" style="1" customWidth="1"/>
    <col min="5" max="6" width="8.7109375" style="1" customWidth="1"/>
    <col min="7" max="7" width="17.7109375" style="1" customWidth="1"/>
    <col min="8" max="9" width="16.7109375" style="1" customWidth="1"/>
    <col min="10" max="10" width="4" style="1" customWidth="1"/>
    <col min="11" max="12" width="8.7109375" style="1" customWidth="1"/>
    <col min="13" max="13" width="6.7109375" style="1" customWidth="1"/>
    <col min="14" max="16384" width="9.140625" style="1"/>
  </cols>
  <sheetData>
    <row r="1" spans="1:27" s="5" customFormat="1" ht="14.1" customHeight="1" x14ac:dyDescent="0.2">
      <c r="A1" s="5" t="s">
        <v>132</v>
      </c>
    </row>
    <row r="2" spans="1:27" ht="45" customHeight="1" x14ac:dyDescent="0.2">
      <c r="A2" s="160" t="s">
        <v>127</v>
      </c>
      <c r="B2" s="160"/>
      <c r="C2" s="160"/>
      <c r="D2" s="160"/>
      <c r="E2" s="160"/>
      <c r="F2" s="160"/>
      <c r="G2" s="160"/>
      <c r="H2" s="146" t="s">
        <v>0</v>
      </c>
      <c r="I2" s="146"/>
      <c r="J2" s="146"/>
      <c r="K2" s="14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x14ac:dyDescent="0.2">
      <c r="A3" s="160"/>
      <c r="B3" s="160"/>
      <c r="C3" s="160"/>
      <c r="D3" s="160"/>
      <c r="E3" s="160"/>
      <c r="F3" s="160"/>
      <c r="G3" s="160"/>
      <c r="H3" s="2" t="s">
        <v>1</v>
      </c>
      <c r="I3" s="2"/>
      <c r="J3" s="2"/>
      <c r="K3" s="179" t="str">
        <f>'1. Reimbursement Request'!K4</f>
        <v>#01</v>
      </c>
      <c r="L3" s="17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3.5" thickBot="1" x14ac:dyDescent="0.25">
      <c r="A4" s="168"/>
      <c r="B4" s="168"/>
      <c r="C4" s="168"/>
      <c r="D4" s="168"/>
      <c r="E4" s="168"/>
      <c r="F4" s="168"/>
      <c r="G4" s="168"/>
      <c r="H4" s="3" t="s">
        <v>2</v>
      </c>
      <c r="I4" s="3"/>
      <c r="J4" s="3"/>
      <c r="K4" s="180">
        <f>'1. Reimbursement Request'!K5</f>
        <v>0</v>
      </c>
      <c r="L4" s="1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2.75" customHeight="1" x14ac:dyDescent="0.2">
      <c r="A5" s="172" t="s">
        <v>13</v>
      </c>
      <c r="B5" s="172"/>
      <c r="C5" s="182">
        <f>'1. Reimbursement Request'!D9</f>
        <v>0</v>
      </c>
      <c r="D5" s="182"/>
      <c r="E5" s="182"/>
      <c r="F5" s="9"/>
      <c r="G5" s="9"/>
      <c r="H5" s="10"/>
      <c r="I5" s="10"/>
      <c r="J5" s="10"/>
      <c r="K5" s="10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2.75" customHeight="1" x14ac:dyDescent="0.2">
      <c r="A6" s="169" t="s">
        <v>14</v>
      </c>
      <c r="B6" s="169"/>
      <c r="C6" s="184">
        <f>'1. Reimbursement Request'!H9</f>
        <v>0</v>
      </c>
      <c r="D6" s="184"/>
      <c r="E6" s="184"/>
      <c r="F6" s="10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2.75" customHeight="1" x14ac:dyDescent="0.2">
      <c r="A7" s="14"/>
      <c r="B7" s="14"/>
      <c r="C7" s="15"/>
      <c r="D7" s="15"/>
      <c r="E7" s="15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x14ac:dyDescent="0.2">
      <c r="A8" s="16" t="s">
        <v>119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x14ac:dyDescent="0.2">
      <c r="A9" s="183" t="s">
        <v>41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x14ac:dyDescent="0.2">
      <c r="A11" s="16" t="s">
        <v>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x14ac:dyDescent="0.2">
      <c r="A12" s="5"/>
      <c r="B12" s="185" t="s">
        <v>15</v>
      </c>
      <c r="C12" s="185"/>
      <c r="D12" s="36" t="s">
        <v>16</v>
      </c>
      <c r="E12" s="185" t="s">
        <v>17</v>
      </c>
      <c r="F12" s="185"/>
      <c r="G12" s="36" t="s">
        <v>72</v>
      </c>
      <c r="H12" s="36" t="s">
        <v>18</v>
      </c>
      <c r="I12" s="36" t="s">
        <v>19</v>
      </c>
      <c r="J12" s="54"/>
      <c r="K12" s="185" t="s">
        <v>20</v>
      </c>
      <c r="L12" s="18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">
      <c r="A13" s="17">
        <v>1</v>
      </c>
      <c r="B13" s="196"/>
      <c r="C13" s="197"/>
      <c r="D13" s="81"/>
      <c r="E13" s="176"/>
      <c r="F13" s="177"/>
      <c r="G13" s="74"/>
      <c r="H13" s="81"/>
      <c r="I13" s="67"/>
      <c r="J13" s="5"/>
      <c r="K13" s="178"/>
      <c r="L13" s="17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2">
      <c r="A14" s="17">
        <v>2</v>
      </c>
      <c r="B14" s="198"/>
      <c r="C14" s="199"/>
      <c r="D14" s="82"/>
      <c r="E14" s="188"/>
      <c r="F14" s="188"/>
      <c r="G14" s="76"/>
      <c r="H14" s="82"/>
      <c r="I14" s="70"/>
      <c r="J14" s="5"/>
      <c r="K14" s="189"/>
      <c r="L14" s="18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x14ac:dyDescent="0.2">
      <c r="A15" s="17">
        <v>3</v>
      </c>
      <c r="B15" s="200"/>
      <c r="C15" s="198"/>
      <c r="D15" s="82"/>
      <c r="E15" s="188"/>
      <c r="F15" s="188"/>
      <c r="G15" s="76"/>
      <c r="H15" s="82"/>
      <c r="I15" s="70"/>
      <c r="J15" s="5"/>
      <c r="K15" s="189"/>
      <c r="L15" s="18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x14ac:dyDescent="0.2">
      <c r="A16" s="17">
        <v>4</v>
      </c>
      <c r="B16" s="198"/>
      <c r="C16" s="199"/>
      <c r="D16" s="82"/>
      <c r="E16" s="188"/>
      <c r="F16" s="188"/>
      <c r="G16" s="76"/>
      <c r="H16" s="82"/>
      <c r="I16" s="70"/>
      <c r="J16" s="5"/>
      <c r="K16" s="189"/>
      <c r="L16" s="18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">
      <c r="A17" s="17">
        <v>5</v>
      </c>
      <c r="B17" s="198"/>
      <c r="C17" s="199"/>
      <c r="D17" s="82"/>
      <c r="E17" s="188"/>
      <c r="F17" s="188"/>
      <c r="G17" s="76"/>
      <c r="H17" s="82"/>
      <c r="I17" s="70"/>
      <c r="J17" s="5"/>
      <c r="K17" s="189"/>
      <c r="L17" s="18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">
      <c r="A18" s="17">
        <v>6</v>
      </c>
      <c r="B18" s="198"/>
      <c r="C18" s="199"/>
      <c r="D18" s="82"/>
      <c r="E18" s="188"/>
      <c r="F18" s="188"/>
      <c r="G18" s="76"/>
      <c r="H18" s="82"/>
      <c r="I18" s="70"/>
      <c r="J18" s="5"/>
      <c r="K18" s="189"/>
      <c r="L18" s="18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">
      <c r="A19" s="17">
        <v>7</v>
      </c>
      <c r="B19" s="198"/>
      <c r="C19" s="199"/>
      <c r="D19" s="82"/>
      <c r="E19" s="188"/>
      <c r="F19" s="188"/>
      <c r="G19" s="76"/>
      <c r="H19" s="82"/>
      <c r="I19" s="70"/>
      <c r="J19" s="5"/>
      <c r="K19" s="189"/>
      <c r="L19" s="18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x14ac:dyDescent="0.2">
      <c r="A20" s="17">
        <v>8</v>
      </c>
      <c r="B20" s="198"/>
      <c r="C20" s="199"/>
      <c r="D20" s="82"/>
      <c r="E20" s="188"/>
      <c r="F20" s="188"/>
      <c r="G20" s="76"/>
      <c r="H20" s="82"/>
      <c r="I20" s="70"/>
      <c r="J20" s="5"/>
      <c r="K20" s="189"/>
      <c r="L20" s="18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">
      <c r="A21" s="17">
        <v>9</v>
      </c>
      <c r="B21" s="198"/>
      <c r="C21" s="199"/>
      <c r="D21" s="82"/>
      <c r="E21" s="188"/>
      <c r="F21" s="188"/>
      <c r="G21" s="76"/>
      <c r="H21" s="82"/>
      <c r="I21" s="70"/>
      <c r="J21" s="5"/>
      <c r="K21" s="189"/>
      <c r="L21" s="18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">
      <c r="A22" s="17">
        <v>10</v>
      </c>
      <c r="B22" s="198"/>
      <c r="C22" s="199"/>
      <c r="D22" s="82"/>
      <c r="E22" s="188"/>
      <c r="F22" s="188"/>
      <c r="G22" s="76"/>
      <c r="H22" s="82"/>
      <c r="I22" s="70"/>
      <c r="J22" s="5"/>
      <c r="K22" s="189"/>
      <c r="L22" s="18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">
      <c r="A23" s="17">
        <v>11</v>
      </c>
      <c r="B23" s="198"/>
      <c r="C23" s="199"/>
      <c r="D23" s="82"/>
      <c r="E23" s="188"/>
      <c r="F23" s="188"/>
      <c r="G23" s="76"/>
      <c r="H23" s="82"/>
      <c r="I23" s="70"/>
      <c r="J23" s="5"/>
      <c r="K23" s="189"/>
      <c r="L23" s="18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">
      <c r="A24" s="17">
        <v>12</v>
      </c>
      <c r="B24" s="198"/>
      <c r="C24" s="199"/>
      <c r="D24" s="82"/>
      <c r="E24" s="188"/>
      <c r="F24" s="188"/>
      <c r="G24" s="76"/>
      <c r="H24" s="82"/>
      <c r="I24" s="70"/>
      <c r="J24" s="5"/>
      <c r="K24" s="189"/>
      <c r="L24" s="18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">
      <c r="A25" s="17">
        <v>13</v>
      </c>
      <c r="B25" s="198"/>
      <c r="C25" s="199"/>
      <c r="D25" s="82"/>
      <c r="E25" s="188"/>
      <c r="F25" s="188"/>
      <c r="G25" s="76"/>
      <c r="H25" s="82"/>
      <c r="I25" s="70"/>
      <c r="J25" s="5"/>
      <c r="K25" s="189"/>
      <c r="L25" s="18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">
      <c r="A26" s="17">
        <v>14</v>
      </c>
      <c r="B26" s="198"/>
      <c r="C26" s="199"/>
      <c r="D26" s="82"/>
      <c r="E26" s="188"/>
      <c r="F26" s="188"/>
      <c r="G26" s="76"/>
      <c r="H26" s="82"/>
      <c r="I26" s="70"/>
      <c r="J26" s="5"/>
      <c r="K26" s="189"/>
      <c r="L26" s="18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">
      <c r="A27" s="17">
        <v>15</v>
      </c>
      <c r="B27" s="198"/>
      <c r="C27" s="199"/>
      <c r="D27" s="82"/>
      <c r="E27" s="188"/>
      <c r="F27" s="188"/>
      <c r="G27" s="76"/>
      <c r="H27" s="82"/>
      <c r="I27" s="70"/>
      <c r="J27" s="5"/>
      <c r="K27" s="189"/>
      <c r="L27" s="18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">
      <c r="A28" s="17">
        <v>16</v>
      </c>
      <c r="B28" s="198"/>
      <c r="C28" s="199"/>
      <c r="D28" s="82"/>
      <c r="E28" s="188"/>
      <c r="F28" s="188"/>
      <c r="G28" s="76"/>
      <c r="H28" s="82"/>
      <c r="I28" s="70"/>
      <c r="J28" s="5"/>
      <c r="K28" s="189"/>
      <c r="L28" s="18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">
      <c r="A29" s="17">
        <v>17</v>
      </c>
      <c r="B29" s="198"/>
      <c r="C29" s="199"/>
      <c r="D29" s="82"/>
      <c r="E29" s="188"/>
      <c r="F29" s="188"/>
      <c r="G29" s="76"/>
      <c r="H29" s="82"/>
      <c r="I29" s="70"/>
      <c r="J29" s="5"/>
      <c r="K29" s="189"/>
      <c r="L29" s="18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">
      <c r="A30" s="17">
        <v>18</v>
      </c>
      <c r="B30" s="198"/>
      <c r="C30" s="199"/>
      <c r="D30" s="82"/>
      <c r="E30" s="188"/>
      <c r="F30" s="188"/>
      <c r="G30" s="76"/>
      <c r="H30" s="82"/>
      <c r="I30" s="70"/>
      <c r="J30" s="5"/>
      <c r="K30" s="189"/>
      <c r="L30" s="189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">
      <c r="A31" s="17">
        <v>19</v>
      </c>
      <c r="B31" s="198"/>
      <c r="C31" s="199"/>
      <c r="D31" s="82"/>
      <c r="E31" s="188"/>
      <c r="F31" s="188"/>
      <c r="G31" s="76"/>
      <c r="H31" s="82"/>
      <c r="I31" s="70"/>
      <c r="J31" s="5"/>
      <c r="K31" s="189"/>
      <c r="L31" s="18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">
      <c r="A32" s="24">
        <v>20</v>
      </c>
      <c r="B32" s="201"/>
      <c r="C32" s="202"/>
      <c r="D32" s="83"/>
      <c r="E32" s="193"/>
      <c r="F32" s="193"/>
      <c r="G32" s="78"/>
      <c r="H32" s="83"/>
      <c r="I32" s="73"/>
      <c r="J32" s="23"/>
      <c r="K32" s="194"/>
      <c r="L32" s="19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">
      <c r="A33" s="17"/>
      <c r="B33" s="5"/>
      <c r="C33" s="5"/>
      <c r="D33" s="5"/>
      <c r="E33" s="5"/>
      <c r="F33" s="5"/>
      <c r="G33" s="5"/>
      <c r="H33" s="5"/>
      <c r="I33" s="5"/>
      <c r="J33" s="5"/>
      <c r="K33" s="195"/>
      <c r="L33" s="19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" customHeight="1" x14ac:dyDescent="0.2">
      <c r="A34" s="5" t="s">
        <v>21</v>
      </c>
      <c r="B34" s="5"/>
      <c r="C34" s="5"/>
      <c r="D34" s="5"/>
      <c r="E34" s="190">
        <f>SUM(G13:G32)</f>
        <v>0</v>
      </c>
      <c r="F34" s="19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</sheetData>
  <sheetProtection algorithmName="SHA-512" hashValue="cOa2W4bOyRz/4l9BFgKHbaCx1giZNZX1yQdebvwUuT2GFBIw1qAYJe3Jv6ifnaNcavP/qylgzzYFfXTQZeslnQ==" saltValue="f5mE8vlhL/RxeFxrVX645Q==" spinCount="100000" sheet="1" selectLockedCells="1"/>
  <mergeCells count="74">
    <mergeCell ref="E34:F34"/>
    <mergeCell ref="K32:L32"/>
    <mergeCell ref="K33:L33"/>
    <mergeCell ref="E27:F27"/>
    <mergeCell ref="K31:L31"/>
    <mergeCell ref="K30:L30"/>
    <mergeCell ref="K29:L29"/>
    <mergeCell ref="E28:F28"/>
    <mergeCell ref="E29:F29"/>
    <mergeCell ref="E30:F30"/>
    <mergeCell ref="E31:F31"/>
    <mergeCell ref="E32:F32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E14:F14"/>
    <mergeCell ref="E15:F15"/>
    <mergeCell ref="E16:F16"/>
    <mergeCell ref="E17:F17"/>
    <mergeCell ref="E18:F18"/>
    <mergeCell ref="K14:L14"/>
    <mergeCell ref="K15:L15"/>
    <mergeCell ref="K16:L16"/>
    <mergeCell ref="K17:L17"/>
    <mergeCell ref="K18:L18"/>
    <mergeCell ref="B32:C32"/>
    <mergeCell ref="B31:C31"/>
    <mergeCell ref="B30:C30"/>
    <mergeCell ref="B27:C27"/>
    <mergeCell ref="B28:C28"/>
    <mergeCell ref="B29:C29"/>
    <mergeCell ref="B14:C14"/>
    <mergeCell ref="B15:C15"/>
    <mergeCell ref="B16:C16"/>
    <mergeCell ref="B17:C17"/>
    <mergeCell ref="B18:C18"/>
    <mergeCell ref="E25:F25"/>
    <mergeCell ref="E26:F26"/>
    <mergeCell ref="B25:C25"/>
    <mergeCell ref="B26:C26"/>
    <mergeCell ref="E23:F23"/>
    <mergeCell ref="E24:F24"/>
    <mergeCell ref="B23:C23"/>
    <mergeCell ref="B24:C24"/>
    <mergeCell ref="E21:F21"/>
    <mergeCell ref="E22:F22"/>
    <mergeCell ref="B21:C21"/>
    <mergeCell ref="B22:C22"/>
    <mergeCell ref="E19:F19"/>
    <mergeCell ref="E20:F20"/>
    <mergeCell ref="B20:C20"/>
    <mergeCell ref="B19:C19"/>
    <mergeCell ref="B13:C13"/>
    <mergeCell ref="E13:F13"/>
    <mergeCell ref="A2:G4"/>
    <mergeCell ref="H2:K2"/>
    <mergeCell ref="K3:L3"/>
    <mergeCell ref="K4:L4"/>
    <mergeCell ref="A9:L10"/>
    <mergeCell ref="A6:B6"/>
    <mergeCell ref="A5:B5"/>
    <mergeCell ref="C5:E5"/>
    <mergeCell ref="C6:E6"/>
    <mergeCell ref="B12:C12"/>
    <mergeCell ref="E12:F12"/>
    <mergeCell ref="K12:L12"/>
    <mergeCell ref="K13:L13"/>
  </mergeCells>
  <pageMargins left="0.7" right="0.7" top="0.75" bottom="0.75" header="0.3" footer="0.3"/>
  <pageSetup scale="82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0"/>
  <sheetViews>
    <sheetView zoomScaleNormal="100" zoomScaleSheetLayoutView="100" workbookViewId="0">
      <selection activeCell="B13" sqref="B13:C13"/>
    </sheetView>
  </sheetViews>
  <sheetFormatPr defaultColWidth="9.140625" defaultRowHeight="12.75" x14ac:dyDescent="0.2"/>
  <cols>
    <col min="1" max="1" width="7.42578125" style="1" customWidth="1"/>
    <col min="2" max="2" width="9.140625" style="1"/>
    <col min="3" max="3" width="18.7109375" style="1" customWidth="1"/>
    <col min="4" max="4" width="16.7109375" style="1" customWidth="1"/>
    <col min="5" max="6" width="8.7109375" style="1" customWidth="1"/>
    <col min="7" max="7" width="17.7109375" style="1" customWidth="1"/>
    <col min="8" max="9" width="16.7109375" style="1" customWidth="1"/>
    <col min="10" max="10" width="4" style="1" customWidth="1"/>
    <col min="11" max="12" width="8.7109375" style="1" customWidth="1"/>
    <col min="13" max="13" width="6.7109375" style="1" customWidth="1"/>
    <col min="14" max="16384" width="9.140625" style="1"/>
  </cols>
  <sheetData>
    <row r="1" spans="1:27" s="5" customFormat="1" ht="14.1" customHeight="1" x14ac:dyDescent="0.2">
      <c r="A1" s="5" t="s">
        <v>133</v>
      </c>
    </row>
    <row r="2" spans="1:27" ht="45" customHeight="1" x14ac:dyDescent="0.2">
      <c r="A2" s="160" t="s">
        <v>127</v>
      </c>
      <c r="B2" s="160"/>
      <c r="C2" s="160"/>
      <c r="D2" s="160"/>
      <c r="E2" s="160"/>
      <c r="F2" s="160"/>
      <c r="G2" s="160"/>
      <c r="H2" s="146" t="s">
        <v>0</v>
      </c>
      <c r="I2" s="146"/>
      <c r="J2" s="146"/>
      <c r="K2" s="14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x14ac:dyDescent="0.2">
      <c r="A3" s="160"/>
      <c r="B3" s="160"/>
      <c r="C3" s="160"/>
      <c r="D3" s="160"/>
      <c r="E3" s="160"/>
      <c r="F3" s="160"/>
      <c r="G3" s="160"/>
      <c r="H3" s="2" t="s">
        <v>1</v>
      </c>
      <c r="I3" s="2"/>
      <c r="J3" s="2"/>
      <c r="K3" s="179" t="str">
        <f>'1. Reimbursement Request'!K4</f>
        <v>#01</v>
      </c>
      <c r="L3" s="17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3.5" thickBot="1" x14ac:dyDescent="0.25">
      <c r="A4" s="168"/>
      <c r="B4" s="168"/>
      <c r="C4" s="168"/>
      <c r="D4" s="168"/>
      <c r="E4" s="168"/>
      <c r="F4" s="168"/>
      <c r="G4" s="168"/>
      <c r="H4" s="3" t="s">
        <v>2</v>
      </c>
      <c r="I4" s="3"/>
      <c r="J4" s="3"/>
      <c r="K4" s="180">
        <f>'1. Reimbursement Request'!K5</f>
        <v>0</v>
      </c>
      <c r="L4" s="1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2.75" customHeight="1" x14ac:dyDescent="0.2">
      <c r="A5" s="172" t="s">
        <v>13</v>
      </c>
      <c r="B5" s="172"/>
      <c r="C5" s="182">
        <f>'1. Reimbursement Request'!D9</f>
        <v>0</v>
      </c>
      <c r="D5" s="182"/>
      <c r="E5" s="182"/>
      <c r="F5" s="9"/>
      <c r="G5" s="9"/>
      <c r="H5" s="10"/>
      <c r="I5" s="10"/>
      <c r="J5" s="10"/>
      <c r="K5" s="10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2.75" customHeight="1" x14ac:dyDescent="0.2">
      <c r="A6" s="169" t="s">
        <v>14</v>
      </c>
      <c r="B6" s="169"/>
      <c r="C6" s="184">
        <f>'1. Reimbursement Request'!H9</f>
        <v>0</v>
      </c>
      <c r="D6" s="184"/>
      <c r="E6" s="184"/>
      <c r="F6" s="10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2.75" customHeight="1" x14ac:dyDescent="0.2">
      <c r="A7" s="14"/>
      <c r="B7" s="14"/>
      <c r="C7" s="15"/>
      <c r="D7" s="15"/>
      <c r="E7" s="15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2.75" customHeight="1" x14ac:dyDescent="0.2">
      <c r="A8" s="16" t="s">
        <v>119</v>
      </c>
      <c r="B8" s="14"/>
      <c r="C8" s="15"/>
      <c r="D8" s="15"/>
      <c r="E8" s="15"/>
      <c r="F8" s="8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2.75" customHeight="1" x14ac:dyDescent="0.2">
      <c r="A9" s="183" t="s">
        <v>42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x14ac:dyDescent="0.2">
      <c r="A11" s="169" t="s">
        <v>26</v>
      </c>
      <c r="B11" s="169"/>
      <c r="C11" s="169"/>
      <c r="D11" s="169"/>
      <c r="E11" s="169"/>
      <c r="F11" s="16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x14ac:dyDescent="0.2">
      <c r="A12" s="5"/>
      <c r="B12" s="185" t="s">
        <v>15</v>
      </c>
      <c r="C12" s="185"/>
      <c r="D12" s="12" t="s">
        <v>16</v>
      </c>
      <c r="E12" s="185" t="s">
        <v>17</v>
      </c>
      <c r="F12" s="185"/>
      <c r="G12" s="36" t="s">
        <v>72</v>
      </c>
      <c r="H12" s="12" t="s">
        <v>18</v>
      </c>
      <c r="I12" s="12" t="s">
        <v>19</v>
      </c>
      <c r="J12" s="13"/>
      <c r="K12" s="185" t="s">
        <v>20</v>
      </c>
      <c r="L12" s="18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">
      <c r="A13" s="17">
        <v>1</v>
      </c>
      <c r="B13" s="196"/>
      <c r="C13" s="197"/>
      <c r="D13" s="81"/>
      <c r="E13" s="176"/>
      <c r="F13" s="177"/>
      <c r="G13" s="74"/>
      <c r="H13" s="81"/>
      <c r="I13" s="67"/>
      <c r="J13" s="5"/>
      <c r="K13" s="178"/>
      <c r="L13" s="17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2">
      <c r="A14" s="17">
        <v>2</v>
      </c>
      <c r="B14" s="198"/>
      <c r="C14" s="199"/>
      <c r="D14" s="82"/>
      <c r="E14" s="188"/>
      <c r="F14" s="188"/>
      <c r="G14" s="76"/>
      <c r="H14" s="82"/>
      <c r="I14" s="70"/>
      <c r="J14" s="5"/>
      <c r="K14" s="189"/>
      <c r="L14" s="18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x14ac:dyDescent="0.2">
      <c r="A15" s="17">
        <v>3</v>
      </c>
      <c r="B15" s="198"/>
      <c r="C15" s="199"/>
      <c r="D15" s="82"/>
      <c r="E15" s="188"/>
      <c r="F15" s="188"/>
      <c r="G15" s="76"/>
      <c r="H15" s="82"/>
      <c r="I15" s="70"/>
      <c r="J15" s="5"/>
      <c r="K15" s="189"/>
      <c r="L15" s="18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x14ac:dyDescent="0.2">
      <c r="A16" s="17">
        <v>4</v>
      </c>
      <c r="B16" s="198"/>
      <c r="C16" s="199"/>
      <c r="D16" s="82"/>
      <c r="E16" s="188"/>
      <c r="F16" s="188"/>
      <c r="G16" s="76"/>
      <c r="H16" s="82"/>
      <c r="I16" s="70"/>
      <c r="J16" s="5"/>
      <c r="K16" s="189"/>
      <c r="L16" s="18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">
      <c r="A17" s="17">
        <v>5</v>
      </c>
      <c r="B17" s="198"/>
      <c r="C17" s="199"/>
      <c r="D17" s="82"/>
      <c r="E17" s="188"/>
      <c r="F17" s="188"/>
      <c r="G17" s="76"/>
      <c r="H17" s="82"/>
      <c r="I17" s="70"/>
      <c r="J17" s="5"/>
      <c r="K17" s="189"/>
      <c r="L17" s="18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">
      <c r="A18" s="17">
        <v>6</v>
      </c>
      <c r="B18" s="198"/>
      <c r="C18" s="199"/>
      <c r="D18" s="82"/>
      <c r="E18" s="188"/>
      <c r="F18" s="188"/>
      <c r="G18" s="76"/>
      <c r="H18" s="82"/>
      <c r="I18" s="70"/>
      <c r="J18" s="5"/>
      <c r="K18" s="189"/>
      <c r="L18" s="18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">
      <c r="A19" s="17">
        <v>7</v>
      </c>
      <c r="B19" s="198"/>
      <c r="C19" s="199"/>
      <c r="D19" s="82"/>
      <c r="E19" s="188"/>
      <c r="F19" s="188"/>
      <c r="G19" s="76"/>
      <c r="H19" s="82"/>
      <c r="I19" s="70"/>
      <c r="J19" s="5"/>
      <c r="K19" s="189"/>
      <c r="L19" s="18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x14ac:dyDescent="0.2">
      <c r="A20" s="17">
        <v>8</v>
      </c>
      <c r="B20" s="198"/>
      <c r="C20" s="199"/>
      <c r="D20" s="82"/>
      <c r="E20" s="188"/>
      <c r="F20" s="188"/>
      <c r="G20" s="76"/>
      <c r="H20" s="82"/>
      <c r="I20" s="70"/>
      <c r="J20" s="5"/>
      <c r="K20" s="189"/>
      <c r="L20" s="18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">
      <c r="A21" s="17">
        <v>9</v>
      </c>
      <c r="B21" s="198"/>
      <c r="C21" s="199"/>
      <c r="D21" s="82"/>
      <c r="E21" s="188"/>
      <c r="F21" s="188"/>
      <c r="G21" s="76"/>
      <c r="H21" s="82"/>
      <c r="I21" s="70"/>
      <c r="J21" s="5"/>
      <c r="K21" s="189"/>
      <c r="L21" s="18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">
      <c r="A22" s="17">
        <v>10</v>
      </c>
      <c r="B22" s="198"/>
      <c r="C22" s="199"/>
      <c r="D22" s="82"/>
      <c r="E22" s="188"/>
      <c r="F22" s="188"/>
      <c r="G22" s="76"/>
      <c r="H22" s="82"/>
      <c r="I22" s="70"/>
      <c r="J22" s="5"/>
      <c r="K22" s="189"/>
      <c r="L22" s="18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">
      <c r="A23" s="17">
        <v>11</v>
      </c>
      <c r="B23" s="198"/>
      <c r="C23" s="199"/>
      <c r="D23" s="82"/>
      <c r="E23" s="188"/>
      <c r="F23" s="188"/>
      <c r="G23" s="76"/>
      <c r="H23" s="82"/>
      <c r="I23" s="70"/>
      <c r="J23" s="5"/>
      <c r="K23" s="189"/>
      <c r="L23" s="18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">
      <c r="A24" s="17">
        <v>12</v>
      </c>
      <c r="B24" s="198"/>
      <c r="C24" s="199"/>
      <c r="D24" s="82"/>
      <c r="E24" s="188"/>
      <c r="F24" s="188"/>
      <c r="G24" s="76"/>
      <c r="H24" s="82"/>
      <c r="I24" s="70"/>
      <c r="J24" s="5"/>
      <c r="K24" s="189"/>
      <c r="L24" s="18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">
      <c r="A25" s="17">
        <v>13</v>
      </c>
      <c r="B25" s="198"/>
      <c r="C25" s="199"/>
      <c r="D25" s="82"/>
      <c r="E25" s="188"/>
      <c r="F25" s="188"/>
      <c r="G25" s="76"/>
      <c r="H25" s="82"/>
      <c r="I25" s="70"/>
      <c r="J25" s="5"/>
      <c r="K25" s="189"/>
      <c r="L25" s="18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">
      <c r="A26" s="17">
        <v>14</v>
      </c>
      <c r="B26" s="198"/>
      <c r="C26" s="199"/>
      <c r="D26" s="82"/>
      <c r="E26" s="188"/>
      <c r="F26" s="188"/>
      <c r="G26" s="76"/>
      <c r="H26" s="82"/>
      <c r="I26" s="70"/>
      <c r="J26" s="5"/>
      <c r="K26" s="189"/>
      <c r="L26" s="18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x14ac:dyDescent="0.2">
      <c r="A27" s="17">
        <v>15</v>
      </c>
      <c r="B27" s="198"/>
      <c r="C27" s="199"/>
      <c r="D27" s="82"/>
      <c r="E27" s="188"/>
      <c r="F27" s="188"/>
      <c r="G27" s="76"/>
      <c r="H27" s="82"/>
      <c r="I27" s="70"/>
      <c r="J27" s="5"/>
      <c r="K27" s="189"/>
      <c r="L27" s="18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">
      <c r="A28" s="17">
        <v>16</v>
      </c>
      <c r="B28" s="198"/>
      <c r="C28" s="199"/>
      <c r="D28" s="82"/>
      <c r="E28" s="188"/>
      <c r="F28" s="188"/>
      <c r="G28" s="76"/>
      <c r="H28" s="82"/>
      <c r="I28" s="70"/>
      <c r="J28" s="5"/>
      <c r="K28" s="189"/>
      <c r="L28" s="18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">
      <c r="A29" s="17">
        <v>17</v>
      </c>
      <c r="B29" s="198"/>
      <c r="C29" s="199"/>
      <c r="D29" s="82"/>
      <c r="E29" s="188"/>
      <c r="F29" s="188"/>
      <c r="G29" s="76"/>
      <c r="H29" s="82"/>
      <c r="I29" s="70"/>
      <c r="J29" s="5"/>
      <c r="K29" s="189"/>
      <c r="L29" s="18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">
      <c r="A30" s="17">
        <v>18</v>
      </c>
      <c r="B30" s="198"/>
      <c r="C30" s="199"/>
      <c r="D30" s="82"/>
      <c r="E30" s="188"/>
      <c r="F30" s="188"/>
      <c r="G30" s="76"/>
      <c r="H30" s="82"/>
      <c r="I30" s="70"/>
      <c r="J30" s="5"/>
      <c r="K30" s="189"/>
      <c r="L30" s="189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2">
      <c r="A31" s="17">
        <v>19</v>
      </c>
      <c r="B31" s="198"/>
      <c r="C31" s="199"/>
      <c r="D31" s="82"/>
      <c r="E31" s="188"/>
      <c r="F31" s="188"/>
      <c r="G31" s="76"/>
      <c r="H31" s="82"/>
      <c r="I31" s="70"/>
      <c r="J31" s="5"/>
      <c r="K31" s="189"/>
      <c r="L31" s="18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">
      <c r="A32" s="24">
        <v>20</v>
      </c>
      <c r="B32" s="201"/>
      <c r="C32" s="202"/>
      <c r="D32" s="83"/>
      <c r="E32" s="193"/>
      <c r="F32" s="193"/>
      <c r="G32" s="78"/>
      <c r="H32" s="83"/>
      <c r="I32" s="73"/>
      <c r="J32" s="23"/>
      <c r="K32" s="194"/>
      <c r="L32" s="19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">
      <c r="A33" s="17"/>
      <c r="B33" s="5"/>
      <c r="C33" s="5"/>
      <c r="D33" s="5"/>
      <c r="E33" s="5"/>
      <c r="F33" s="5"/>
      <c r="G33" s="5"/>
      <c r="H33" s="5"/>
      <c r="I33" s="5"/>
      <c r="J33" s="5"/>
      <c r="K33" s="195"/>
      <c r="L33" s="19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" customHeight="1" x14ac:dyDescent="0.2">
      <c r="A34" s="5" t="s">
        <v>21</v>
      </c>
      <c r="B34" s="5"/>
      <c r="C34" s="5"/>
      <c r="D34" s="5"/>
      <c r="E34" s="190">
        <f>SUM(G13:G32)</f>
        <v>0</v>
      </c>
      <c r="F34" s="190"/>
      <c r="G34" s="22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7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7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7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7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7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7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</sheetData>
  <sheetProtection algorithmName="SHA-512" hashValue="PvdxmA4h8eIX5p17U+FLARqY8mkyL0POVcXyRYsjpXI9ECB5O/BQZSBntNr+OyctAm6Ns692u8iu37S73L/YwQ==" saltValue="VmCxcGu8FnopLgjqG7HkrQ==" spinCount="100000" sheet="1" selectLockedCells="1"/>
  <mergeCells count="75">
    <mergeCell ref="E34:F34"/>
    <mergeCell ref="B32:C32"/>
    <mergeCell ref="E32:F32"/>
    <mergeCell ref="K32:L32"/>
    <mergeCell ref="K33:L33"/>
    <mergeCell ref="B28:C28"/>
    <mergeCell ref="E28:F28"/>
    <mergeCell ref="K28:L28"/>
    <mergeCell ref="B29:C29"/>
    <mergeCell ref="E29:F29"/>
    <mergeCell ref="K29:L29"/>
    <mergeCell ref="B30:C30"/>
    <mergeCell ref="E30:F30"/>
    <mergeCell ref="K30:L30"/>
    <mergeCell ref="B31:C31"/>
    <mergeCell ref="E31:F31"/>
    <mergeCell ref="K31:L31"/>
    <mergeCell ref="B27:C27"/>
    <mergeCell ref="E27:F27"/>
    <mergeCell ref="K27:L27"/>
    <mergeCell ref="B24:C24"/>
    <mergeCell ref="E24:F24"/>
    <mergeCell ref="K24:L24"/>
    <mergeCell ref="B25:C25"/>
    <mergeCell ref="E25:F25"/>
    <mergeCell ref="K25:L25"/>
    <mergeCell ref="B26:C26"/>
    <mergeCell ref="E26:F26"/>
    <mergeCell ref="K26:L26"/>
    <mergeCell ref="B22:C22"/>
    <mergeCell ref="E22:F22"/>
    <mergeCell ref="K22:L22"/>
    <mergeCell ref="B23:C23"/>
    <mergeCell ref="E23:F23"/>
    <mergeCell ref="K23:L23"/>
    <mergeCell ref="B20:C20"/>
    <mergeCell ref="E20:F20"/>
    <mergeCell ref="K20:L20"/>
    <mergeCell ref="B21:C21"/>
    <mergeCell ref="E21:F21"/>
    <mergeCell ref="K21:L21"/>
    <mergeCell ref="B18:C18"/>
    <mergeCell ref="E18:F18"/>
    <mergeCell ref="K18:L18"/>
    <mergeCell ref="B19:C19"/>
    <mergeCell ref="E19:F19"/>
    <mergeCell ref="K19:L19"/>
    <mergeCell ref="B16:C16"/>
    <mergeCell ref="E16:F16"/>
    <mergeCell ref="K16:L16"/>
    <mergeCell ref="B17:C17"/>
    <mergeCell ref="E17:F17"/>
    <mergeCell ref="K17:L17"/>
    <mergeCell ref="B14:C14"/>
    <mergeCell ref="E14:F14"/>
    <mergeCell ref="K14:L14"/>
    <mergeCell ref="B15:C15"/>
    <mergeCell ref="E15:F15"/>
    <mergeCell ref="K15:L15"/>
    <mergeCell ref="B13:C13"/>
    <mergeCell ref="E13:F13"/>
    <mergeCell ref="K13:L13"/>
    <mergeCell ref="A2:G4"/>
    <mergeCell ref="H2:K2"/>
    <mergeCell ref="K3:L3"/>
    <mergeCell ref="K4:L4"/>
    <mergeCell ref="A5:B5"/>
    <mergeCell ref="C5:E5"/>
    <mergeCell ref="A9:L10"/>
    <mergeCell ref="A6:B6"/>
    <mergeCell ref="C6:E6"/>
    <mergeCell ref="B12:C12"/>
    <mergeCell ref="E12:F12"/>
    <mergeCell ref="K12:L12"/>
    <mergeCell ref="A11:F11"/>
  </mergeCells>
  <pageMargins left="0.7" right="0.7" top="0.75" bottom="0.75" header="0.3" footer="0.3"/>
  <pageSetup scale="82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250"/>
  <sheetViews>
    <sheetView zoomScaleNormal="100" zoomScaleSheetLayoutView="100" workbookViewId="0">
      <selection activeCell="B13" sqref="B13:C13"/>
    </sheetView>
  </sheetViews>
  <sheetFormatPr defaultColWidth="9.140625" defaultRowHeight="12.75" x14ac:dyDescent="0.2"/>
  <cols>
    <col min="1" max="1" width="7.42578125" style="1" customWidth="1"/>
    <col min="2" max="2" width="9.140625" style="1"/>
    <col min="3" max="3" width="18.7109375" style="1" customWidth="1"/>
    <col min="4" max="4" width="16.7109375" style="1" customWidth="1"/>
    <col min="5" max="6" width="8.7109375" style="1" customWidth="1"/>
    <col min="7" max="7" width="17.7109375" style="1" customWidth="1"/>
    <col min="8" max="9" width="16.7109375" style="1" customWidth="1"/>
    <col min="10" max="10" width="4" style="1" customWidth="1"/>
    <col min="11" max="12" width="8.7109375" style="1" customWidth="1"/>
    <col min="13" max="13" width="6.7109375" style="1" customWidth="1"/>
    <col min="14" max="16384" width="9.140625" style="1"/>
  </cols>
  <sheetData>
    <row r="1" spans="1:36" ht="14.1" customHeight="1" x14ac:dyDescent="0.2">
      <c r="A1" s="5" t="s">
        <v>134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36" ht="45" customHeight="1" x14ac:dyDescent="0.2">
      <c r="A2" s="160" t="s">
        <v>127</v>
      </c>
      <c r="B2" s="160"/>
      <c r="C2" s="160"/>
      <c r="D2" s="160"/>
      <c r="E2" s="160"/>
      <c r="F2" s="160"/>
      <c r="G2" s="160"/>
      <c r="H2" s="146" t="s">
        <v>0</v>
      </c>
      <c r="I2" s="146"/>
      <c r="J2" s="146"/>
      <c r="K2" s="14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x14ac:dyDescent="0.2">
      <c r="A3" s="160"/>
      <c r="B3" s="160"/>
      <c r="C3" s="160"/>
      <c r="D3" s="160"/>
      <c r="E3" s="160"/>
      <c r="F3" s="160"/>
      <c r="G3" s="160"/>
      <c r="H3" s="2" t="s">
        <v>1</v>
      </c>
      <c r="I3" s="2"/>
      <c r="J3" s="2"/>
      <c r="K3" s="179" t="str">
        <f>'1. Reimbursement Request'!K4</f>
        <v>#01</v>
      </c>
      <c r="L3" s="17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13.5" thickBot="1" x14ac:dyDescent="0.25">
      <c r="A4" s="168"/>
      <c r="B4" s="168"/>
      <c r="C4" s="168"/>
      <c r="D4" s="168"/>
      <c r="E4" s="168"/>
      <c r="F4" s="168"/>
      <c r="G4" s="168"/>
      <c r="H4" s="3" t="s">
        <v>2</v>
      </c>
      <c r="I4" s="3"/>
      <c r="J4" s="3"/>
      <c r="K4" s="180">
        <f>'1. Reimbursement Request'!K5</f>
        <v>0</v>
      </c>
      <c r="L4" s="1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2.75" customHeight="1" x14ac:dyDescent="0.2">
      <c r="A5" s="172" t="s">
        <v>13</v>
      </c>
      <c r="B5" s="172"/>
      <c r="C5" s="182">
        <f>'1. Reimbursement Request'!D9</f>
        <v>0</v>
      </c>
      <c r="D5" s="182"/>
      <c r="E5" s="182"/>
      <c r="F5" s="9"/>
      <c r="G5" s="9"/>
      <c r="H5" s="10"/>
      <c r="I5" s="10"/>
      <c r="J5" s="10"/>
      <c r="K5" s="10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2.75" customHeight="1" x14ac:dyDescent="0.2">
      <c r="A6" s="169" t="s">
        <v>14</v>
      </c>
      <c r="B6" s="169"/>
      <c r="C6" s="184">
        <f>'1. Reimbursement Request'!H9</f>
        <v>0</v>
      </c>
      <c r="D6" s="184"/>
      <c r="E6" s="184"/>
      <c r="F6" s="10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2.75" customHeight="1" x14ac:dyDescent="0.2">
      <c r="A7" s="14"/>
      <c r="B7" s="14"/>
      <c r="C7" s="15"/>
      <c r="D7" s="15"/>
      <c r="E7" s="15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x14ac:dyDescent="0.2">
      <c r="A8" s="16" t="s">
        <v>119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x14ac:dyDescent="0.2">
      <c r="A9" s="183" t="s">
        <v>43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x14ac:dyDescent="0.2">
      <c r="A11" s="16" t="s">
        <v>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x14ac:dyDescent="0.2">
      <c r="A12" s="5"/>
      <c r="B12" s="185" t="s">
        <v>15</v>
      </c>
      <c r="C12" s="185"/>
      <c r="D12" s="12" t="s">
        <v>16</v>
      </c>
      <c r="E12" s="185" t="s">
        <v>17</v>
      </c>
      <c r="F12" s="185"/>
      <c r="G12" s="36" t="s">
        <v>72</v>
      </c>
      <c r="H12" s="12" t="s">
        <v>18</v>
      </c>
      <c r="I12" s="12" t="s">
        <v>19</v>
      </c>
      <c r="J12" s="13"/>
      <c r="K12" s="185" t="s">
        <v>20</v>
      </c>
      <c r="L12" s="18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x14ac:dyDescent="0.2">
      <c r="A13" s="17">
        <v>1</v>
      </c>
      <c r="B13" s="196"/>
      <c r="C13" s="197"/>
      <c r="D13" s="81"/>
      <c r="E13" s="176"/>
      <c r="F13" s="177"/>
      <c r="G13" s="74"/>
      <c r="H13" s="81"/>
      <c r="I13" s="67"/>
      <c r="J13" s="5"/>
      <c r="K13" s="178"/>
      <c r="L13" s="17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x14ac:dyDescent="0.2">
      <c r="A14" s="17">
        <v>2</v>
      </c>
      <c r="B14" s="198"/>
      <c r="C14" s="199"/>
      <c r="D14" s="82"/>
      <c r="E14" s="188"/>
      <c r="F14" s="188"/>
      <c r="G14" s="76"/>
      <c r="H14" s="82"/>
      <c r="I14" s="70"/>
      <c r="J14" s="5"/>
      <c r="K14" s="189"/>
      <c r="L14" s="18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x14ac:dyDescent="0.2">
      <c r="A15" s="17">
        <v>3</v>
      </c>
      <c r="B15" s="198"/>
      <c r="C15" s="199"/>
      <c r="D15" s="82"/>
      <c r="E15" s="188"/>
      <c r="F15" s="188"/>
      <c r="G15" s="76"/>
      <c r="H15" s="82"/>
      <c r="I15" s="70"/>
      <c r="J15" s="5"/>
      <c r="K15" s="189"/>
      <c r="L15" s="18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x14ac:dyDescent="0.2">
      <c r="A16" s="17">
        <v>4</v>
      </c>
      <c r="B16" s="198"/>
      <c r="C16" s="199"/>
      <c r="D16" s="82"/>
      <c r="E16" s="188"/>
      <c r="F16" s="188"/>
      <c r="G16" s="76"/>
      <c r="H16" s="82"/>
      <c r="I16" s="70"/>
      <c r="J16" s="5"/>
      <c r="K16" s="189"/>
      <c r="L16" s="18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x14ac:dyDescent="0.2">
      <c r="A17" s="17">
        <v>5</v>
      </c>
      <c r="B17" s="198"/>
      <c r="C17" s="199"/>
      <c r="D17" s="82"/>
      <c r="E17" s="188"/>
      <c r="F17" s="188"/>
      <c r="G17" s="76"/>
      <c r="H17" s="82"/>
      <c r="I17" s="70"/>
      <c r="J17" s="5"/>
      <c r="K17" s="189"/>
      <c r="L17" s="18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x14ac:dyDescent="0.2">
      <c r="A18" s="17">
        <v>6</v>
      </c>
      <c r="B18" s="198"/>
      <c r="C18" s="199"/>
      <c r="D18" s="82"/>
      <c r="E18" s="188"/>
      <c r="F18" s="188"/>
      <c r="G18" s="76"/>
      <c r="H18" s="82"/>
      <c r="I18" s="70"/>
      <c r="J18" s="5"/>
      <c r="K18" s="189"/>
      <c r="L18" s="18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x14ac:dyDescent="0.2">
      <c r="A19" s="17">
        <v>7</v>
      </c>
      <c r="B19" s="198"/>
      <c r="C19" s="199"/>
      <c r="D19" s="82"/>
      <c r="E19" s="188"/>
      <c r="F19" s="188"/>
      <c r="G19" s="76"/>
      <c r="H19" s="82"/>
      <c r="I19" s="70"/>
      <c r="J19" s="5"/>
      <c r="K19" s="189"/>
      <c r="L19" s="18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x14ac:dyDescent="0.2">
      <c r="A20" s="17">
        <v>8</v>
      </c>
      <c r="B20" s="198"/>
      <c r="C20" s="199"/>
      <c r="D20" s="82"/>
      <c r="E20" s="188"/>
      <c r="F20" s="188"/>
      <c r="G20" s="76"/>
      <c r="H20" s="82"/>
      <c r="I20" s="70"/>
      <c r="J20" s="5"/>
      <c r="K20" s="189"/>
      <c r="L20" s="18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x14ac:dyDescent="0.2">
      <c r="A21" s="17">
        <v>9</v>
      </c>
      <c r="B21" s="198"/>
      <c r="C21" s="199"/>
      <c r="D21" s="82"/>
      <c r="E21" s="188"/>
      <c r="F21" s="188"/>
      <c r="G21" s="76"/>
      <c r="H21" s="82"/>
      <c r="I21" s="70"/>
      <c r="J21" s="5"/>
      <c r="K21" s="189"/>
      <c r="L21" s="18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x14ac:dyDescent="0.2">
      <c r="A22" s="17">
        <v>10</v>
      </c>
      <c r="B22" s="198"/>
      <c r="C22" s="199"/>
      <c r="D22" s="82"/>
      <c r="E22" s="188"/>
      <c r="F22" s="188"/>
      <c r="G22" s="76"/>
      <c r="H22" s="82"/>
      <c r="I22" s="70"/>
      <c r="J22" s="5"/>
      <c r="K22" s="189"/>
      <c r="L22" s="18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2">
      <c r="A23" s="17">
        <v>11</v>
      </c>
      <c r="B23" s="198"/>
      <c r="C23" s="199"/>
      <c r="D23" s="82"/>
      <c r="E23" s="188"/>
      <c r="F23" s="188"/>
      <c r="G23" s="76"/>
      <c r="H23" s="82"/>
      <c r="I23" s="70"/>
      <c r="J23" s="5"/>
      <c r="K23" s="189"/>
      <c r="L23" s="18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x14ac:dyDescent="0.2">
      <c r="A24" s="17">
        <v>12</v>
      </c>
      <c r="B24" s="198"/>
      <c r="C24" s="199"/>
      <c r="D24" s="82"/>
      <c r="E24" s="188"/>
      <c r="F24" s="188"/>
      <c r="G24" s="76"/>
      <c r="H24" s="82"/>
      <c r="I24" s="70"/>
      <c r="J24" s="5"/>
      <c r="K24" s="189"/>
      <c r="L24" s="18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x14ac:dyDescent="0.2">
      <c r="A25" s="17">
        <v>13</v>
      </c>
      <c r="B25" s="198"/>
      <c r="C25" s="199"/>
      <c r="D25" s="82"/>
      <c r="E25" s="188"/>
      <c r="F25" s="188"/>
      <c r="G25" s="76"/>
      <c r="H25" s="82"/>
      <c r="I25" s="70"/>
      <c r="J25" s="5"/>
      <c r="K25" s="189"/>
      <c r="L25" s="18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x14ac:dyDescent="0.2">
      <c r="A26" s="17">
        <v>14</v>
      </c>
      <c r="B26" s="198"/>
      <c r="C26" s="199"/>
      <c r="D26" s="82"/>
      <c r="E26" s="188"/>
      <c r="F26" s="188"/>
      <c r="G26" s="76"/>
      <c r="H26" s="82"/>
      <c r="I26" s="70"/>
      <c r="J26" s="5"/>
      <c r="K26" s="189"/>
      <c r="L26" s="18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x14ac:dyDescent="0.2">
      <c r="A27" s="17">
        <v>15</v>
      </c>
      <c r="B27" s="198"/>
      <c r="C27" s="199"/>
      <c r="D27" s="82"/>
      <c r="E27" s="188"/>
      <c r="F27" s="188"/>
      <c r="G27" s="76"/>
      <c r="H27" s="82"/>
      <c r="I27" s="70"/>
      <c r="J27" s="5"/>
      <c r="K27" s="189"/>
      <c r="L27" s="18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x14ac:dyDescent="0.2">
      <c r="A28" s="17">
        <v>16</v>
      </c>
      <c r="B28" s="198"/>
      <c r="C28" s="199"/>
      <c r="D28" s="82"/>
      <c r="E28" s="188"/>
      <c r="F28" s="188"/>
      <c r="G28" s="76"/>
      <c r="H28" s="82"/>
      <c r="I28" s="70"/>
      <c r="J28" s="5"/>
      <c r="K28" s="189"/>
      <c r="L28" s="18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x14ac:dyDescent="0.2">
      <c r="A29" s="17">
        <v>17</v>
      </c>
      <c r="B29" s="198"/>
      <c r="C29" s="199"/>
      <c r="D29" s="82"/>
      <c r="E29" s="188"/>
      <c r="F29" s="188"/>
      <c r="G29" s="76"/>
      <c r="H29" s="82"/>
      <c r="I29" s="70"/>
      <c r="J29" s="5"/>
      <c r="K29" s="189"/>
      <c r="L29" s="18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x14ac:dyDescent="0.2">
      <c r="A30" s="17">
        <v>18</v>
      </c>
      <c r="B30" s="198"/>
      <c r="C30" s="199"/>
      <c r="D30" s="82"/>
      <c r="E30" s="188"/>
      <c r="F30" s="188"/>
      <c r="G30" s="76"/>
      <c r="H30" s="82"/>
      <c r="I30" s="70"/>
      <c r="J30" s="5"/>
      <c r="K30" s="189"/>
      <c r="L30" s="189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x14ac:dyDescent="0.2">
      <c r="A31" s="17">
        <v>19</v>
      </c>
      <c r="B31" s="198"/>
      <c r="C31" s="199"/>
      <c r="D31" s="82"/>
      <c r="E31" s="188"/>
      <c r="F31" s="188"/>
      <c r="G31" s="76"/>
      <c r="H31" s="82"/>
      <c r="I31" s="70"/>
      <c r="J31" s="5"/>
      <c r="K31" s="189"/>
      <c r="L31" s="18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x14ac:dyDescent="0.2">
      <c r="A32" s="24">
        <v>20</v>
      </c>
      <c r="B32" s="201"/>
      <c r="C32" s="202"/>
      <c r="D32" s="83"/>
      <c r="E32" s="193"/>
      <c r="F32" s="193"/>
      <c r="G32" s="78"/>
      <c r="H32" s="83"/>
      <c r="I32" s="73"/>
      <c r="J32" s="23"/>
      <c r="K32" s="194"/>
      <c r="L32" s="19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x14ac:dyDescent="0.2">
      <c r="A33" s="17"/>
      <c r="B33" s="5"/>
      <c r="C33" s="5"/>
      <c r="D33" s="5"/>
      <c r="E33" s="5"/>
      <c r="F33" s="5"/>
      <c r="G33" s="5"/>
      <c r="H33" s="5"/>
      <c r="I33" s="5"/>
      <c r="J33" s="5"/>
      <c r="K33" s="195"/>
      <c r="L33" s="19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ht="15" customHeight="1" x14ac:dyDescent="0.2">
      <c r="A34" s="5" t="s">
        <v>21</v>
      </c>
      <c r="B34" s="5"/>
      <c r="C34" s="5"/>
      <c r="D34" s="5"/>
      <c r="E34" s="190">
        <f>SUM(G13:G32)</f>
        <v>0</v>
      </c>
      <c r="F34" s="19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2"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2"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2"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2"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3:36" x14ac:dyDescent="0.2"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3:36" x14ac:dyDescent="0.2"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3:36" x14ac:dyDescent="0.2"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3:36" x14ac:dyDescent="0.2"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3:36" x14ac:dyDescent="0.2"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3:36" x14ac:dyDescent="0.2"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3:36" x14ac:dyDescent="0.2"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3:36" x14ac:dyDescent="0.2"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3:36" x14ac:dyDescent="0.2"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3:36" x14ac:dyDescent="0.2"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3:36" x14ac:dyDescent="0.2"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3:36" x14ac:dyDescent="0.2"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3:36" x14ac:dyDescent="0.2"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3:36" x14ac:dyDescent="0.2"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3:36" x14ac:dyDescent="0.2"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3:36" x14ac:dyDescent="0.2"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3:36" x14ac:dyDescent="0.2"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3:36" x14ac:dyDescent="0.2"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3:36" x14ac:dyDescent="0.2"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3:36" x14ac:dyDescent="0.2"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3:36" x14ac:dyDescent="0.2"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3:36" x14ac:dyDescent="0.2"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3:36" x14ac:dyDescent="0.2"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3:36" x14ac:dyDescent="0.2"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3:36" x14ac:dyDescent="0.2"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3:36" x14ac:dyDescent="0.2"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3:36" x14ac:dyDescent="0.2"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3:36" x14ac:dyDescent="0.2"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3:36" x14ac:dyDescent="0.2"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3:36" x14ac:dyDescent="0.2"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3:36" x14ac:dyDescent="0.2"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3:36" x14ac:dyDescent="0.2"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3:36" x14ac:dyDescent="0.2"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3:36" x14ac:dyDescent="0.2"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3:36" x14ac:dyDescent="0.2"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3:36" x14ac:dyDescent="0.2"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3:36" x14ac:dyDescent="0.2"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3:36" x14ac:dyDescent="0.2"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3:36" x14ac:dyDescent="0.2"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3:36" x14ac:dyDescent="0.2"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3:36" x14ac:dyDescent="0.2"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3:36" x14ac:dyDescent="0.2"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3:36" x14ac:dyDescent="0.2"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3:36" x14ac:dyDescent="0.2"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3:36" x14ac:dyDescent="0.2"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3:36" x14ac:dyDescent="0.2"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3:36" x14ac:dyDescent="0.2"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3:36" x14ac:dyDescent="0.2"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3:36" x14ac:dyDescent="0.2"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3:36" x14ac:dyDescent="0.2"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3:36" x14ac:dyDescent="0.2"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3:36" x14ac:dyDescent="0.2"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3:36" x14ac:dyDescent="0.2"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3:36" x14ac:dyDescent="0.2"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3:36" x14ac:dyDescent="0.2"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3:36" x14ac:dyDescent="0.2"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3:36" x14ac:dyDescent="0.2"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3:36" x14ac:dyDescent="0.2"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3:36" x14ac:dyDescent="0.2"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3:36" x14ac:dyDescent="0.2"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3:36" x14ac:dyDescent="0.2"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3:36" x14ac:dyDescent="0.2"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3:36" x14ac:dyDescent="0.2"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3:36" x14ac:dyDescent="0.2"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3:36" x14ac:dyDescent="0.2"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3:36" x14ac:dyDescent="0.2"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3:36" x14ac:dyDescent="0.2"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3:36" x14ac:dyDescent="0.2"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3:36" x14ac:dyDescent="0.2"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3:36" x14ac:dyDescent="0.2"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3:36" x14ac:dyDescent="0.2"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3:36" x14ac:dyDescent="0.2"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3:36" x14ac:dyDescent="0.2"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3:36" x14ac:dyDescent="0.2"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3:36" x14ac:dyDescent="0.2"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3:36" x14ac:dyDescent="0.2"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3:36" x14ac:dyDescent="0.2"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3:36" x14ac:dyDescent="0.2"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3:36" x14ac:dyDescent="0.2"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3:36" x14ac:dyDescent="0.2"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3:36" x14ac:dyDescent="0.2"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3:36" x14ac:dyDescent="0.2"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3:36" x14ac:dyDescent="0.2"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3:36" x14ac:dyDescent="0.2"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3:36" x14ac:dyDescent="0.2"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3:36" x14ac:dyDescent="0.2"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3:36" x14ac:dyDescent="0.2"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3:36" x14ac:dyDescent="0.2"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3:36" x14ac:dyDescent="0.2"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3:36" x14ac:dyDescent="0.2"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3:36" x14ac:dyDescent="0.2"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3:36" x14ac:dyDescent="0.2"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3:36" x14ac:dyDescent="0.2"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3:36" x14ac:dyDescent="0.2"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3:36" x14ac:dyDescent="0.2"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3:36" x14ac:dyDescent="0.2"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3:36" x14ac:dyDescent="0.2"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3:36" x14ac:dyDescent="0.2"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3:36" x14ac:dyDescent="0.2"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3:36" x14ac:dyDescent="0.2"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3:36" x14ac:dyDescent="0.2"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3:36" x14ac:dyDescent="0.2"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3:36" x14ac:dyDescent="0.2"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3:36" x14ac:dyDescent="0.2"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3:36" x14ac:dyDescent="0.2"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3:36" x14ac:dyDescent="0.2"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</sheetData>
  <sheetProtection algorithmName="SHA-512" hashValue="eF0ekvQfRw+Wu36YA+e1U/s4I/K9V644SDYBi+BpANai5wHMhoTLSSSbaf3NNPxgeUM1hlydCr+QjgN8fqrPdw==" saltValue="V44ZcKIHTt/KDVXUyQm/fw==" spinCount="100000" sheet="1" selectLockedCells="1"/>
  <mergeCells count="74">
    <mergeCell ref="E34:F34"/>
    <mergeCell ref="B32:C32"/>
    <mergeCell ref="E32:F32"/>
    <mergeCell ref="K32:L32"/>
    <mergeCell ref="K33:L33"/>
    <mergeCell ref="B30:C30"/>
    <mergeCell ref="E30:F30"/>
    <mergeCell ref="K30:L30"/>
    <mergeCell ref="B31:C31"/>
    <mergeCell ref="E31:F31"/>
    <mergeCell ref="K31:L31"/>
    <mergeCell ref="B28:C28"/>
    <mergeCell ref="E28:F28"/>
    <mergeCell ref="K28:L28"/>
    <mergeCell ref="B29:C29"/>
    <mergeCell ref="E29:F29"/>
    <mergeCell ref="K29:L29"/>
    <mergeCell ref="B26:C26"/>
    <mergeCell ref="E26:F26"/>
    <mergeCell ref="K26:L26"/>
    <mergeCell ref="B27:C27"/>
    <mergeCell ref="E27:F27"/>
    <mergeCell ref="K27:L27"/>
    <mergeCell ref="B24:C24"/>
    <mergeCell ref="E24:F24"/>
    <mergeCell ref="K24:L24"/>
    <mergeCell ref="B25:C25"/>
    <mergeCell ref="E25:F25"/>
    <mergeCell ref="K25:L25"/>
    <mergeCell ref="B22:C22"/>
    <mergeCell ref="E22:F22"/>
    <mergeCell ref="K22:L22"/>
    <mergeCell ref="B23:C23"/>
    <mergeCell ref="E23:F23"/>
    <mergeCell ref="K23:L23"/>
    <mergeCell ref="B20:C20"/>
    <mergeCell ref="E20:F20"/>
    <mergeCell ref="K20:L20"/>
    <mergeCell ref="B21:C21"/>
    <mergeCell ref="E21:F21"/>
    <mergeCell ref="K21:L21"/>
    <mergeCell ref="B18:C18"/>
    <mergeCell ref="E18:F18"/>
    <mergeCell ref="K18:L18"/>
    <mergeCell ref="B19:C19"/>
    <mergeCell ref="E19:F19"/>
    <mergeCell ref="K19:L19"/>
    <mergeCell ref="B16:C16"/>
    <mergeCell ref="E16:F16"/>
    <mergeCell ref="K16:L16"/>
    <mergeCell ref="B17:C17"/>
    <mergeCell ref="E17:F17"/>
    <mergeCell ref="K17:L17"/>
    <mergeCell ref="B14:C14"/>
    <mergeCell ref="E14:F14"/>
    <mergeCell ref="K14:L14"/>
    <mergeCell ref="B15:C15"/>
    <mergeCell ref="E15:F15"/>
    <mergeCell ref="K15:L15"/>
    <mergeCell ref="B13:C13"/>
    <mergeCell ref="E13:F13"/>
    <mergeCell ref="K13:L13"/>
    <mergeCell ref="A2:G4"/>
    <mergeCell ref="H2:K2"/>
    <mergeCell ref="K3:L3"/>
    <mergeCell ref="K4:L4"/>
    <mergeCell ref="A5:B5"/>
    <mergeCell ref="C5:E5"/>
    <mergeCell ref="A9:L10"/>
    <mergeCell ref="A6:B6"/>
    <mergeCell ref="C6:E6"/>
    <mergeCell ref="B12:C12"/>
    <mergeCell ref="E12:F12"/>
    <mergeCell ref="K12:L12"/>
  </mergeCells>
  <pageMargins left="0.7" right="0.7" top="0.75" bottom="0.75" header="0.3" footer="0.3"/>
  <pageSetup scale="82" orientation="landscape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733"/>
  <sheetViews>
    <sheetView zoomScaleNormal="100" zoomScaleSheetLayoutView="100" workbookViewId="0">
      <selection activeCell="B13" sqref="B13:C13"/>
    </sheetView>
  </sheetViews>
  <sheetFormatPr defaultColWidth="9.140625" defaultRowHeight="12.75" x14ac:dyDescent="0.2"/>
  <cols>
    <col min="1" max="1" width="7.42578125" style="1" customWidth="1"/>
    <col min="2" max="2" width="9.140625" style="1"/>
    <col min="3" max="3" width="18.7109375" style="1" customWidth="1"/>
    <col min="4" max="4" width="16.7109375" style="1" customWidth="1"/>
    <col min="5" max="6" width="8.7109375" style="1" customWidth="1"/>
    <col min="7" max="7" width="17.7109375" style="1" customWidth="1"/>
    <col min="8" max="9" width="16.7109375" style="1" customWidth="1"/>
    <col min="10" max="10" width="4" style="1" customWidth="1"/>
    <col min="11" max="12" width="8.7109375" style="1" customWidth="1"/>
    <col min="13" max="13" width="6.7109375" style="1" customWidth="1"/>
    <col min="14" max="16384" width="9.140625" style="1"/>
  </cols>
  <sheetData>
    <row r="1" spans="1:51" s="5" customFormat="1" ht="14.1" customHeight="1" x14ac:dyDescent="0.2">
      <c r="A1" s="5" t="s">
        <v>135</v>
      </c>
    </row>
    <row r="2" spans="1:51" ht="45" customHeight="1" x14ac:dyDescent="0.2">
      <c r="A2" s="160" t="s">
        <v>127</v>
      </c>
      <c r="B2" s="160"/>
      <c r="C2" s="160"/>
      <c r="D2" s="160"/>
      <c r="E2" s="160"/>
      <c r="F2" s="160"/>
      <c r="G2" s="160"/>
      <c r="H2" s="146" t="s">
        <v>0</v>
      </c>
      <c r="I2" s="146"/>
      <c r="J2" s="146"/>
      <c r="K2" s="14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x14ac:dyDescent="0.2">
      <c r="A3" s="160"/>
      <c r="B3" s="160"/>
      <c r="C3" s="160"/>
      <c r="D3" s="160"/>
      <c r="E3" s="160"/>
      <c r="F3" s="160"/>
      <c r="G3" s="160"/>
      <c r="H3" s="2" t="s">
        <v>1</v>
      </c>
      <c r="I3" s="2"/>
      <c r="J3" s="2"/>
      <c r="K3" s="179" t="str">
        <f>'1. Reimbursement Request'!K4</f>
        <v>#01</v>
      </c>
      <c r="L3" s="17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13.5" thickBot="1" x14ac:dyDescent="0.25">
      <c r="A4" s="168"/>
      <c r="B4" s="168"/>
      <c r="C4" s="168"/>
      <c r="D4" s="168"/>
      <c r="E4" s="168"/>
      <c r="F4" s="168"/>
      <c r="G4" s="168"/>
      <c r="H4" s="3" t="s">
        <v>2</v>
      </c>
      <c r="I4" s="3"/>
      <c r="J4" s="3"/>
      <c r="K4" s="180">
        <f>'1. Reimbursement Request'!K5</f>
        <v>0</v>
      </c>
      <c r="L4" s="1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12.75" customHeight="1" x14ac:dyDescent="0.2">
      <c r="A5" s="172" t="s">
        <v>13</v>
      </c>
      <c r="B5" s="172"/>
      <c r="C5" s="182">
        <f>'1. Reimbursement Request'!D9</f>
        <v>0</v>
      </c>
      <c r="D5" s="182"/>
      <c r="E5" s="182"/>
      <c r="F5" s="9"/>
      <c r="G5" s="9"/>
      <c r="H5" s="10"/>
      <c r="I5" s="10"/>
      <c r="J5" s="10"/>
      <c r="K5" s="10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ht="12.75" customHeight="1" x14ac:dyDescent="0.2">
      <c r="A6" s="169" t="s">
        <v>14</v>
      </c>
      <c r="B6" s="169"/>
      <c r="C6" s="184">
        <f>'1. Reimbursement Request'!H9</f>
        <v>0</v>
      </c>
      <c r="D6" s="184"/>
      <c r="E6" s="184"/>
      <c r="F6" s="10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12.75" customHeight="1" x14ac:dyDescent="0.2">
      <c r="A7" s="14"/>
      <c r="B7" s="14"/>
      <c r="C7" s="15"/>
      <c r="D7" s="15"/>
      <c r="E7" s="15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x14ac:dyDescent="0.2">
      <c r="A8" s="16" t="s">
        <v>119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x14ac:dyDescent="0.2">
      <c r="A9" s="183" t="s">
        <v>44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x14ac:dyDescent="0.2">
      <c r="A11" s="16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x14ac:dyDescent="0.2">
      <c r="A12" s="5"/>
      <c r="B12" s="185" t="s">
        <v>15</v>
      </c>
      <c r="C12" s="185"/>
      <c r="D12" s="12" t="s">
        <v>16</v>
      </c>
      <c r="E12" s="185" t="s">
        <v>17</v>
      </c>
      <c r="F12" s="185"/>
      <c r="G12" s="36" t="s">
        <v>72</v>
      </c>
      <c r="H12" s="12" t="s">
        <v>18</v>
      </c>
      <c r="I12" s="12" t="s">
        <v>19</v>
      </c>
      <c r="J12" s="13"/>
      <c r="K12" s="185" t="s">
        <v>20</v>
      </c>
      <c r="L12" s="18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x14ac:dyDescent="0.2">
      <c r="A13" s="17">
        <v>1</v>
      </c>
      <c r="B13" s="196"/>
      <c r="C13" s="197"/>
      <c r="D13" s="81"/>
      <c r="E13" s="176"/>
      <c r="F13" s="177"/>
      <c r="G13" s="74"/>
      <c r="H13" s="81"/>
      <c r="I13" s="67"/>
      <c r="J13" s="5"/>
      <c r="K13" s="178"/>
      <c r="L13" s="17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x14ac:dyDescent="0.2">
      <c r="A14" s="17">
        <v>2</v>
      </c>
      <c r="B14" s="198"/>
      <c r="C14" s="199"/>
      <c r="D14" s="82"/>
      <c r="E14" s="188"/>
      <c r="F14" s="188"/>
      <c r="G14" s="76"/>
      <c r="H14" s="82"/>
      <c r="I14" s="70"/>
      <c r="J14" s="5"/>
      <c r="K14" s="189"/>
      <c r="L14" s="18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x14ac:dyDescent="0.2">
      <c r="A15" s="17">
        <v>3</v>
      </c>
      <c r="B15" s="198"/>
      <c r="C15" s="199"/>
      <c r="D15" s="82"/>
      <c r="E15" s="188"/>
      <c r="F15" s="188"/>
      <c r="G15" s="76"/>
      <c r="H15" s="82"/>
      <c r="I15" s="70"/>
      <c r="J15" s="5"/>
      <c r="K15" s="189"/>
      <c r="L15" s="18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x14ac:dyDescent="0.2">
      <c r="A16" s="17">
        <v>4</v>
      </c>
      <c r="B16" s="198"/>
      <c r="C16" s="199"/>
      <c r="D16" s="82"/>
      <c r="E16" s="188"/>
      <c r="F16" s="188"/>
      <c r="G16" s="76"/>
      <c r="H16" s="82"/>
      <c r="I16" s="70"/>
      <c r="J16" s="5"/>
      <c r="K16" s="189"/>
      <c r="L16" s="18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51" x14ac:dyDescent="0.2">
      <c r="A17" s="17">
        <v>5</v>
      </c>
      <c r="B17" s="198"/>
      <c r="C17" s="199"/>
      <c r="D17" s="82"/>
      <c r="E17" s="188"/>
      <c r="F17" s="188"/>
      <c r="G17" s="76"/>
      <c r="H17" s="82"/>
      <c r="I17" s="70"/>
      <c r="J17" s="5"/>
      <c r="K17" s="189"/>
      <c r="L17" s="18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x14ac:dyDescent="0.2">
      <c r="A18" s="17">
        <v>6</v>
      </c>
      <c r="B18" s="198"/>
      <c r="C18" s="199"/>
      <c r="D18" s="82"/>
      <c r="E18" s="188"/>
      <c r="F18" s="188"/>
      <c r="G18" s="76"/>
      <c r="H18" s="82"/>
      <c r="I18" s="70"/>
      <c r="J18" s="5"/>
      <c r="K18" s="189"/>
      <c r="L18" s="18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x14ac:dyDescent="0.2">
      <c r="A19" s="17">
        <v>7</v>
      </c>
      <c r="B19" s="198"/>
      <c r="C19" s="199"/>
      <c r="D19" s="82"/>
      <c r="E19" s="188"/>
      <c r="F19" s="188"/>
      <c r="G19" s="76"/>
      <c r="H19" s="82"/>
      <c r="I19" s="70"/>
      <c r="J19" s="5"/>
      <c r="K19" s="189"/>
      <c r="L19" s="18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x14ac:dyDescent="0.2">
      <c r="A20" s="17">
        <v>8</v>
      </c>
      <c r="B20" s="198"/>
      <c r="C20" s="199"/>
      <c r="D20" s="82"/>
      <c r="E20" s="188"/>
      <c r="F20" s="188"/>
      <c r="G20" s="76"/>
      <c r="H20" s="82"/>
      <c r="I20" s="70"/>
      <c r="J20" s="5"/>
      <c r="K20" s="189"/>
      <c r="L20" s="18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x14ac:dyDescent="0.2">
      <c r="A21" s="17">
        <v>9</v>
      </c>
      <c r="B21" s="198"/>
      <c r="C21" s="199"/>
      <c r="D21" s="82"/>
      <c r="E21" s="188"/>
      <c r="F21" s="188"/>
      <c r="G21" s="76"/>
      <c r="H21" s="82"/>
      <c r="I21" s="70"/>
      <c r="J21" s="5"/>
      <c r="K21" s="189"/>
      <c r="L21" s="18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x14ac:dyDescent="0.2">
      <c r="A22" s="17">
        <v>10</v>
      </c>
      <c r="B22" s="198"/>
      <c r="C22" s="199"/>
      <c r="D22" s="82"/>
      <c r="E22" s="188"/>
      <c r="F22" s="188"/>
      <c r="G22" s="76"/>
      <c r="H22" s="82"/>
      <c r="I22" s="70"/>
      <c r="J22" s="5"/>
      <c r="K22" s="189"/>
      <c r="L22" s="18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x14ac:dyDescent="0.2">
      <c r="A23" s="17">
        <v>11</v>
      </c>
      <c r="B23" s="198"/>
      <c r="C23" s="199"/>
      <c r="D23" s="82"/>
      <c r="E23" s="188"/>
      <c r="F23" s="188"/>
      <c r="G23" s="76"/>
      <c r="H23" s="82"/>
      <c r="I23" s="70"/>
      <c r="J23" s="5"/>
      <c r="K23" s="189"/>
      <c r="L23" s="18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x14ac:dyDescent="0.2">
      <c r="A24" s="17">
        <v>12</v>
      </c>
      <c r="B24" s="198"/>
      <c r="C24" s="199"/>
      <c r="D24" s="82"/>
      <c r="E24" s="188"/>
      <c r="F24" s="188"/>
      <c r="G24" s="76"/>
      <c r="H24" s="82"/>
      <c r="I24" s="70"/>
      <c r="J24" s="5"/>
      <c r="K24" s="189"/>
      <c r="L24" s="18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x14ac:dyDescent="0.2">
      <c r="A25" s="17">
        <v>13</v>
      </c>
      <c r="B25" s="198"/>
      <c r="C25" s="199"/>
      <c r="D25" s="82"/>
      <c r="E25" s="188"/>
      <c r="F25" s="188"/>
      <c r="G25" s="76"/>
      <c r="H25" s="82"/>
      <c r="I25" s="70"/>
      <c r="J25" s="5"/>
      <c r="K25" s="189"/>
      <c r="L25" s="18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x14ac:dyDescent="0.2">
      <c r="A26" s="17">
        <v>14</v>
      </c>
      <c r="B26" s="198"/>
      <c r="C26" s="199"/>
      <c r="D26" s="82"/>
      <c r="E26" s="188"/>
      <c r="F26" s="188"/>
      <c r="G26" s="76"/>
      <c r="H26" s="82"/>
      <c r="I26" s="70"/>
      <c r="J26" s="5"/>
      <c r="K26" s="189"/>
      <c r="L26" s="18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x14ac:dyDescent="0.2">
      <c r="A27" s="17">
        <v>15</v>
      </c>
      <c r="B27" s="198"/>
      <c r="C27" s="199"/>
      <c r="D27" s="82"/>
      <c r="E27" s="188"/>
      <c r="F27" s="188"/>
      <c r="G27" s="76"/>
      <c r="H27" s="82"/>
      <c r="I27" s="70"/>
      <c r="J27" s="5"/>
      <c r="K27" s="189"/>
      <c r="L27" s="18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x14ac:dyDescent="0.2">
      <c r="A28" s="17">
        <v>16</v>
      </c>
      <c r="B28" s="198"/>
      <c r="C28" s="199"/>
      <c r="D28" s="82"/>
      <c r="E28" s="188"/>
      <c r="F28" s="188"/>
      <c r="G28" s="76"/>
      <c r="H28" s="82"/>
      <c r="I28" s="70"/>
      <c r="J28" s="5"/>
      <c r="K28" s="189"/>
      <c r="L28" s="18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x14ac:dyDescent="0.2">
      <c r="A29" s="17">
        <v>17</v>
      </c>
      <c r="B29" s="198"/>
      <c r="C29" s="199"/>
      <c r="D29" s="82"/>
      <c r="E29" s="188"/>
      <c r="F29" s="188"/>
      <c r="G29" s="76"/>
      <c r="H29" s="82"/>
      <c r="I29" s="70"/>
      <c r="J29" s="5"/>
      <c r="K29" s="189"/>
      <c r="L29" s="18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x14ac:dyDescent="0.2">
      <c r="A30" s="17">
        <v>18</v>
      </c>
      <c r="B30" s="198"/>
      <c r="C30" s="199"/>
      <c r="D30" s="82"/>
      <c r="E30" s="188"/>
      <c r="F30" s="188"/>
      <c r="G30" s="76"/>
      <c r="H30" s="82"/>
      <c r="I30" s="70"/>
      <c r="J30" s="5"/>
      <c r="K30" s="189"/>
      <c r="L30" s="189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x14ac:dyDescent="0.2">
      <c r="A31" s="17">
        <v>19</v>
      </c>
      <c r="B31" s="198"/>
      <c r="C31" s="199"/>
      <c r="D31" s="82"/>
      <c r="E31" s="188"/>
      <c r="F31" s="188"/>
      <c r="G31" s="76"/>
      <c r="H31" s="82"/>
      <c r="I31" s="70"/>
      <c r="J31" s="5"/>
      <c r="K31" s="189"/>
      <c r="L31" s="18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x14ac:dyDescent="0.2">
      <c r="A32" s="24">
        <v>20</v>
      </c>
      <c r="B32" s="201"/>
      <c r="C32" s="202"/>
      <c r="D32" s="83"/>
      <c r="E32" s="193"/>
      <c r="F32" s="193"/>
      <c r="G32" s="78"/>
      <c r="H32" s="83"/>
      <c r="I32" s="73"/>
      <c r="J32" s="23"/>
      <c r="K32" s="194"/>
      <c r="L32" s="19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x14ac:dyDescent="0.2">
      <c r="A33" s="17"/>
      <c r="B33" s="5"/>
      <c r="C33" s="5"/>
      <c r="D33" s="5"/>
      <c r="E33" s="5"/>
      <c r="F33" s="5"/>
      <c r="G33" s="5"/>
      <c r="I33" s="5"/>
      <c r="J33" s="5"/>
      <c r="K33" s="195"/>
      <c r="L33" s="19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spans="1:51" ht="15" customHeight="1" x14ac:dyDescent="0.2">
      <c r="A34" s="5" t="s">
        <v>21</v>
      </c>
      <c r="B34" s="5"/>
      <c r="C34" s="5"/>
      <c r="D34" s="5"/>
      <c r="E34" s="190">
        <f>SUM(G13:G32)</f>
        <v>0</v>
      </c>
      <c r="F34" s="19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pans="1:5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</row>
    <row r="37" spans="1:5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</row>
    <row r="38" spans="1:5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spans="1:5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spans="1:5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spans="1:5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</row>
    <row r="42" spans="1:5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</row>
    <row r="43" spans="1:5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</row>
    <row r="44" spans="1:5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</row>
    <row r="45" spans="1:5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spans="1:5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spans="1:5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</row>
    <row r="48" spans="1:5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</row>
    <row r="49" spans="1:5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</row>
    <row r="50" spans="1:5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</row>
    <row r="51" spans="1:5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</row>
    <row r="52" spans="1:5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</row>
    <row r="53" spans="1:5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</row>
    <row r="54" spans="1:5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</row>
    <row r="55" spans="1:5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</row>
    <row r="56" spans="1:5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</row>
    <row r="57" spans="1:5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</row>
    <row r="58" spans="1:5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</row>
    <row r="59" spans="1:5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</row>
    <row r="60" spans="1:5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</row>
    <row r="61" spans="1:5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</row>
    <row r="62" spans="1:5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</row>
    <row r="63" spans="1:5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</row>
    <row r="64" spans="1:5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</row>
    <row r="65" spans="1:5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</row>
    <row r="66" spans="1:5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</row>
    <row r="67" spans="1:5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</row>
    <row r="68" spans="1:51" x14ac:dyDescent="0.2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</row>
    <row r="69" spans="1:51" x14ac:dyDescent="0.2"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</row>
    <row r="70" spans="1:51" x14ac:dyDescent="0.2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</row>
    <row r="71" spans="1:51" x14ac:dyDescent="0.2"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</row>
    <row r="72" spans="1:51" x14ac:dyDescent="0.2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</row>
    <row r="73" spans="1:51" x14ac:dyDescent="0.2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</row>
    <row r="74" spans="1:51" x14ac:dyDescent="0.2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</row>
    <row r="75" spans="1:51" x14ac:dyDescent="0.2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</row>
    <row r="76" spans="1:51" x14ac:dyDescent="0.2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</row>
    <row r="77" spans="1:51" x14ac:dyDescent="0.2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</row>
    <row r="78" spans="1:51" x14ac:dyDescent="0.2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</row>
    <row r="79" spans="1:51" x14ac:dyDescent="0.2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</row>
    <row r="80" spans="1:51" x14ac:dyDescent="0.2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</row>
    <row r="81" spans="13:51" x14ac:dyDescent="0.2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</row>
    <row r="82" spans="13:51" x14ac:dyDescent="0.2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spans="13:51" x14ac:dyDescent="0.2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spans="13:51" x14ac:dyDescent="0.2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</row>
    <row r="85" spans="13:51" x14ac:dyDescent="0.2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</row>
    <row r="86" spans="13:51" x14ac:dyDescent="0.2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</row>
    <row r="87" spans="13:51" x14ac:dyDescent="0.2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</row>
    <row r="88" spans="13:51" x14ac:dyDescent="0.2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</row>
    <row r="89" spans="13:51" x14ac:dyDescent="0.2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</row>
    <row r="90" spans="13:51" x14ac:dyDescent="0.2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</row>
    <row r="91" spans="13:51" x14ac:dyDescent="0.2"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</row>
    <row r="92" spans="13:51" x14ac:dyDescent="0.2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</row>
    <row r="93" spans="13:51" x14ac:dyDescent="0.2"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</row>
    <row r="94" spans="13:51" x14ac:dyDescent="0.2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</row>
    <row r="95" spans="13:51" x14ac:dyDescent="0.2"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</row>
    <row r="96" spans="13:51" x14ac:dyDescent="0.2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</row>
    <row r="97" spans="13:51" x14ac:dyDescent="0.2"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</row>
    <row r="98" spans="13:51" x14ac:dyDescent="0.2"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</row>
    <row r="99" spans="13:51" x14ac:dyDescent="0.2"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</row>
    <row r="100" spans="13:51" x14ac:dyDescent="0.2"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</row>
    <row r="101" spans="13:51" x14ac:dyDescent="0.2"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</row>
    <row r="102" spans="13:51" x14ac:dyDescent="0.2"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</row>
    <row r="103" spans="13:51" x14ac:dyDescent="0.2"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</row>
    <row r="104" spans="13:51" x14ac:dyDescent="0.2"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</row>
    <row r="105" spans="13:51" x14ac:dyDescent="0.2"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</row>
    <row r="106" spans="13:51" x14ac:dyDescent="0.2"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</row>
    <row r="107" spans="13:51" x14ac:dyDescent="0.2"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</row>
    <row r="108" spans="13:51" x14ac:dyDescent="0.2"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</row>
    <row r="109" spans="13:51" x14ac:dyDescent="0.2"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</row>
    <row r="110" spans="13:51" x14ac:dyDescent="0.2"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</row>
    <row r="111" spans="13:51" x14ac:dyDescent="0.2"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</row>
    <row r="112" spans="13:51" x14ac:dyDescent="0.2"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</row>
    <row r="113" spans="13:51" x14ac:dyDescent="0.2"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</row>
    <row r="114" spans="13:51" x14ac:dyDescent="0.2"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</row>
    <row r="115" spans="13:51" x14ac:dyDescent="0.2"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</row>
    <row r="116" spans="13:51" x14ac:dyDescent="0.2"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</row>
    <row r="117" spans="13:51" x14ac:dyDescent="0.2"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</row>
    <row r="118" spans="13:51" x14ac:dyDescent="0.2"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</row>
    <row r="119" spans="13:51" x14ac:dyDescent="0.2"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</row>
    <row r="120" spans="13:51" x14ac:dyDescent="0.2"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</row>
    <row r="121" spans="13:51" x14ac:dyDescent="0.2"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</row>
    <row r="122" spans="13:51" x14ac:dyDescent="0.2"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</row>
    <row r="123" spans="13:51" x14ac:dyDescent="0.2"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</row>
    <row r="124" spans="13:51" x14ac:dyDescent="0.2"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</row>
    <row r="125" spans="13:51" x14ac:dyDescent="0.2"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</row>
    <row r="126" spans="13:51" x14ac:dyDescent="0.2"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</row>
    <row r="127" spans="13:51" x14ac:dyDescent="0.2"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</row>
    <row r="128" spans="13:51" x14ac:dyDescent="0.2"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</row>
    <row r="129" spans="13:51" x14ac:dyDescent="0.2"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</row>
    <row r="130" spans="13:51" x14ac:dyDescent="0.2"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</row>
    <row r="131" spans="13:51" x14ac:dyDescent="0.2"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</row>
    <row r="132" spans="13:51" x14ac:dyDescent="0.2"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</row>
    <row r="133" spans="13:51" x14ac:dyDescent="0.2"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</row>
    <row r="134" spans="13:51" x14ac:dyDescent="0.2"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</row>
    <row r="135" spans="13:51" x14ac:dyDescent="0.2"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</row>
    <row r="136" spans="13:51" x14ac:dyDescent="0.2"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</row>
    <row r="137" spans="13:51" x14ac:dyDescent="0.2"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</row>
    <row r="138" spans="13:51" x14ac:dyDescent="0.2"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</row>
    <row r="139" spans="13:51" x14ac:dyDescent="0.2"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</row>
    <row r="140" spans="13:51" x14ac:dyDescent="0.2"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</row>
    <row r="141" spans="13:51" x14ac:dyDescent="0.2"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</row>
    <row r="142" spans="13:51" x14ac:dyDescent="0.2"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</row>
    <row r="143" spans="13:51" x14ac:dyDescent="0.2"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</row>
    <row r="144" spans="13:51" x14ac:dyDescent="0.2"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</row>
    <row r="145" spans="13:51" x14ac:dyDescent="0.2"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</row>
    <row r="146" spans="13:51" x14ac:dyDescent="0.2"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</row>
    <row r="147" spans="13:51" x14ac:dyDescent="0.2"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</row>
    <row r="148" spans="13:51" x14ac:dyDescent="0.2"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</row>
    <row r="149" spans="13:51" x14ac:dyDescent="0.2"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</row>
    <row r="150" spans="13:51" x14ac:dyDescent="0.2"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</row>
    <row r="151" spans="13:51" x14ac:dyDescent="0.2"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</row>
    <row r="152" spans="13:51" x14ac:dyDescent="0.2"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</row>
    <row r="153" spans="13:51" x14ac:dyDescent="0.2"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</row>
    <row r="154" spans="13:51" x14ac:dyDescent="0.2"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</row>
    <row r="155" spans="13:51" x14ac:dyDescent="0.2"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</row>
    <row r="156" spans="13:51" x14ac:dyDescent="0.2"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</row>
    <row r="157" spans="13:51" x14ac:dyDescent="0.2"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</row>
    <row r="158" spans="13:51" x14ac:dyDescent="0.2"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</row>
    <row r="159" spans="13:51" x14ac:dyDescent="0.2"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</row>
    <row r="160" spans="13:51" x14ac:dyDescent="0.2"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</row>
    <row r="161" spans="13:51" x14ac:dyDescent="0.2"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</row>
    <row r="162" spans="13:51" x14ac:dyDescent="0.2"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</row>
    <row r="163" spans="13:51" x14ac:dyDescent="0.2"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</row>
    <row r="164" spans="13:51" x14ac:dyDescent="0.2"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</row>
    <row r="165" spans="13:51" x14ac:dyDescent="0.2"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</row>
    <row r="166" spans="13:51" x14ac:dyDescent="0.2"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</row>
    <row r="167" spans="13:51" x14ac:dyDescent="0.2"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</row>
    <row r="168" spans="13:51" x14ac:dyDescent="0.2"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</row>
    <row r="169" spans="13:51" x14ac:dyDescent="0.2"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</row>
    <row r="170" spans="13:51" x14ac:dyDescent="0.2"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</row>
    <row r="171" spans="13:51" x14ac:dyDescent="0.2"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</row>
    <row r="172" spans="13:51" x14ac:dyDescent="0.2"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</row>
    <row r="173" spans="13:51" x14ac:dyDescent="0.2"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</row>
    <row r="174" spans="13:51" x14ac:dyDescent="0.2"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</row>
    <row r="175" spans="13:51" x14ac:dyDescent="0.2"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</row>
    <row r="176" spans="13:51" x14ac:dyDescent="0.2"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</row>
    <row r="177" spans="13:51" x14ac:dyDescent="0.2"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</row>
    <row r="178" spans="13:51" x14ac:dyDescent="0.2"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</row>
    <row r="179" spans="13:51" x14ac:dyDescent="0.2"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</row>
    <row r="180" spans="13:51" x14ac:dyDescent="0.2"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</row>
    <row r="181" spans="13:51" x14ac:dyDescent="0.2"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</row>
    <row r="182" spans="13:51" x14ac:dyDescent="0.2"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</row>
    <row r="183" spans="13:51" x14ac:dyDescent="0.2"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</row>
    <row r="184" spans="13:51" x14ac:dyDescent="0.2"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</row>
    <row r="185" spans="13:51" x14ac:dyDescent="0.2"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</row>
    <row r="186" spans="13:51" x14ac:dyDescent="0.2"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</row>
    <row r="187" spans="13:51" x14ac:dyDescent="0.2"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</row>
    <row r="188" spans="13:51" x14ac:dyDescent="0.2"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</row>
    <row r="189" spans="13:51" x14ac:dyDescent="0.2"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</row>
    <row r="190" spans="13:51" x14ac:dyDescent="0.2"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</row>
    <row r="191" spans="13:51" x14ac:dyDescent="0.2"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</row>
    <row r="192" spans="13:51" x14ac:dyDescent="0.2"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</row>
    <row r="193" spans="13:51" x14ac:dyDescent="0.2"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</row>
    <row r="194" spans="13:51" x14ac:dyDescent="0.2"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</row>
    <row r="195" spans="13:51" x14ac:dyDescent="0.2"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</row>
    <row r="196" spans="13:51" x14ac:dyDescent="0.2"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</row>
    <row r="197" spans="13:51" x14ac:dyDescent="0.2"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</row>
    <row r="198" spans="13:51" x14ac:dyDescent="0.2"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spans="13:51" x14ac:dyDescent="0.2"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spans="13:51" x14ac:dyDescent="0.2"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spans="13:51" x14ac:dyDescent="0.2"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spans="13:51" x14ac:dyDescent="0.2"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spans="13:51" x14ac:dyDescent="0.2"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spans="13:51" x14ac:dyDescent="0.2"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spans="13:51" x14ac:dyDescent="0.2"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</row>
    <row r="206" spans="13:51" x14ac:dyDescent="0.2"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</row>
    <row r="207" spans="13:51" x14ac:dyDescent="0.2"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</row>
    <row r="208" spans="13:51" x14ac:dyDescent="0.2"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</row>
    <row r="209" spans="13:51" x14ac:dyDescent="0.2"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</row>
    <row r="210" spans="13:51" x14ac:dyDescent="0.2"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</row>
    <row r="211" spans="13:51" x14ac:dyDescent="0.2"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</row>
    <row r="212" spans="13:51" x14ac:dyDescent="0.2"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</row>
    <row r="213" spans="13:51" x14ac:dyDescent="0.2"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</row>
    <row r="214" spans="13:51" x14ac:dyDescent="0.2"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</row>
    <row r="215" spans="13:51" x14ac:dyDescent="0.2"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</row>
    <row r="216" spans="13:51" x14ac:dyDescent="0.2"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</row>
    <row r="217" spans="13:51" x14ac:dyDescent="0.2"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</row>
    <row r="218" spans="13:51" x14ac:dyDescent="0.2"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</row>
    <row r="219" spans="13:51" x14ac:dyDescent="0.2"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</row>
    <row r="220" spans="13:51" x14ac:dyDescent="0.2"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</row>
    <row r="221" spans="13:51" x14ac:dyDescent="0.2"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</row>
    <row r="222" spans="13:51" x14ac:dyDescent="0.2"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</row>
    <row r="223" spans="13:51" x14ac:dyDescent="0.2"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</row>
    <row r="224" spans="13:51" x14ac:dyDescent="0.2"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</row>
    <row r="225" spans="13:51" x14ac:dyDescent="0.2"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</row>
    <row r="226" spans="13:51" x14ac:dyDescent="0.2"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</row>
    <row r="227" spans="13:51" x14ac:dyDescent="0.2"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</row>
    <row r="228" spans="13:51" x14ac:dyDescent="0.2"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</row>
    <row r="229" spans="13:51" x14ac:dyDescent="0.2"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</row>
    <row r="230" spans="13:51" x14ac:dyDescent="0.2"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</row>
    <row r="231" spans="13:51" x14ac:dyDescent="0.2"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</row>
    <row r="232" spans="13:51" x14ac:dyDescent="0.2"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</row>
    <row r="233" spans="13:51" x14ac:dyDescent="0.2"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</row>
    <row r="234" spans="13:51" x14ac:dyDescent="0.2"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</row>
    <row r="235" spans="13:51" x14ac:dyDescent="0.2"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</row>
    <row r="236" spans="13:51" x14ac:dyDescent="0.2"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</row>
    <row r="237" spans="13:51" x14ac:dyDescent="0.2"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</row>
    <row r="238" spans="13:51" x14ac:dyDescent="0.2"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</row>
    <row r="239" spans="13:51" x14ac:dyDescent="0.2"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</row>
    <row r="240" spans="13:51" x14ac:dyDescent="0.2"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</row>
    <row r="241" spans="13:51" x14ac:dyDescent="0.2"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</row>
    <row r="242" spans="13:51" x14ac:dyDescent="0.2"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</row>
    <row r="243" spans="13:51" x14ac:dyDescent="0.2"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</row>
    <row r="244" spans="13:51" x14ac:dyDescent="0.2"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</row>
    <row r="245" spans="13:51" x14ac:dyDescent="0.2"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</row>
    <row r="246" spans="13:51" x14ac:dyDescent="0.2"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13:51" x14ac:dyDescent="0.2"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13:51" x14ac:dyDescent="0.2"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</row>
    <row r="249" spans="13:51" x14ac:dyDescent="0.2"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</row>
    <row r="250" spans="13:51" x14ac:dyDescent="0.2"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</row>
    <row r="251" spans="13:51" x14ac:dyDescent="0.2"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</row>
    <row r="252" spans="13:51" x14ac:dyDescent="0.2"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</row>
    <row r="253" spans="13:51" x14ac:dyDescent="0.2"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</row>
    <row r="254" spans="13:51" x14ac:dyDescent="0.2"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</row>
    <row r="255" spans="13:51" x14ac:dyDescent="0.2"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</row>
    <row r="256" spans="13:51" x14ac:dyDescent="0.2"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</row>
    <row r="257" spans="13:51" x14ac:dyDescent="0.2"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</row>
    <row r="258" spans="13:51" x14ac:dyDescent="0.2"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</row>
    <row r="259" spans="13:51" x14ac:dyDescent="0.2"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</row>
    <row r="260" spans="13:51" x14ac:dyDescent="0.2"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</row>
    <row r="261" spans="13:51" x14ac:dyDescent="0.2"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</row>
    <row r="262" spans="13:51" x14ac:dyDescent="0.2"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</row>
    <row r="263" spans="13:51" x14ac:dyDescent="0.2"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</row>
    <row r="264" spans="13:51" x14ac:dyDescent="0.2"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</row>
    <row r="265" spans="13:51" x14ac:dyDescent="0.2"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</row>
    <row r="266" spans="13:51" x14ac:dyDescent="0.2"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</row>
    <row r="267" spans="13:51" x14ac:dyDescent="0.2"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</row>
    <row r="268" spans="13:51" x14ac:dyDescent="0.2"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</row>
    <row r="269" spans="13:51" x14ac:dyDescent="0.2"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</row>
    <row r="270" spans="13:51" x14ac:dyDescent="0.2"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</row>
    <row r="271" spans="13:51" x14ac:dyDescent="0.2"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</row>
    <row r="272" spans="13:51" x14ac:dyDescent="0.2"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</row>
    <row r="273" spans="13:51" x14ac:dyDescent="0.2"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</row>
    <row r="274" spans="13:51" x14ac:dyDescent="0.2"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</row>
    <row r="275" spans="13:51" x14ac:dyDescent="0.2"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</row>
    <row r="276" spans="13:51" x14ac:dyDescent="0.2"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</row>
    <row r="277" spans="13:51" x14ac:dyDescent="0.2"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</row>
    <row r="278" spans="13:51" x14ac:dyDescent="0.2"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</row>
    <row r="279" spans="13:51" x14ac:dyDescent="0.2"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</row>
    <row r="280" spans="13:51" x14ac:dyDescent="0.2"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</row>
    <row r="281" spans="13:51" x14ac:dyDescent="0.2"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</row>
    <row r="282" spans="13:51" x14ac:dyDescent="0.2"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</row>
    <row r="283" spans="13:51" x14ac:dyDescent="0.2"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</row>
    <row r="284" spans="13:51" x14ac:dyDescent="0.2"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</row>
    <row r="285" spans="13:51" x14ac:dyDescent="0.2"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</row>
    <row r="286" spans="13:51" x14ac:dyDescent="0.2"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</row>
    <row r="287" spans="13:51" x14ac:dyDescent="0.2"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</row>
    <row r="288" spans="13:51" x14ac:dyDescent="0.2"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</row>
    <row r="289" spans="13:51" x14ac:dyDescent="0.2"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</row>
    <row r="290" spans="13:51" x14ac:dyDescent="0.2"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</row>
    <row r="291" spans="13:51" x14ac:dyDescent="0.2"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</row>
    <row r="292" spans="13:51" x14ac:dyDescent="0.2"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</row>
    <row r="293" spans="13:51" x14ac:dyDescent="0.2"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</row>
    <row r="294" spans="13:51" x14ac:dyDescent="0.2"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</row>
    <row r="295" spans="13:51" x14ac:dyDescent="0.2"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</row>
    <row r="296" spans="13:51" x14ac:dyDescent="0.2"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</row>
    <row r="297" spans="13:51" x14ac:dyDescent="0.2"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</row>
    <row r="298" spans="13:51" x14ac:dyDescent="0.2"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</row>
    <row r="299" spans="13:51" x14ac:dyDescent="0.2"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</row>
    <row r="300" spans="13:51" x14ac:dyDescent="0.2"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</row>
    <row r="301" spans="13:51" x14ac:dyDescent="0.2"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</row>
    <row r="302" spans="13:51" x14ac:dyDescent="0.2"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</row>
    <row r="303" spans="13:51" x14ac:dyDescent="0.2"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</row>
    <row r="304" spans="13:51" x14ac:dyDescent="0.2"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</row>
    <row r="305" spans="13:51" x14ac:dyDescent="0.2"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</row>
    <row r="306" spans="13:51" x14ac:dyDescent="0.2"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</row>
    <row r="307" spans="13:51" x14ac:dyDescent="0.2"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</row>
    <row r="308" spans="13:51" x14ac:dyDescent="0.2"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</row>
    <row r="309" spans="13:51" x14ac:dyDescent="0.2"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</row>
    <row r="310" spans="13:51" x14ac:dyDescent="0.2"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</row>
    <row r="311" spans="13:51" x14ac:dyDescent="0.2"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</row>
    <row r="312" spans="13:51" x14ac:dyDescent="0.2"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</row>
    <row r="313" spans="13:51" x14ac:dyDescent="0.2"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</row>
    <row r="314" spans="13:51" x14ac:dyDescent="0.2"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</row>
    <row r="315" spans="13:51" x14ac:dyDescent="0.2"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</row>
    <row r="316" spans="13:51" x14ac:dyDescent="0.2"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</row>
    <row r="317" spans="13:51" x14ac:dyDescent="0.2"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</row>
    <row r="318" spans="13:51" x14ac:dyDescent="0.2"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</row>
    <row r="319" spans="13:51" x14ac:dyDescent="0.2"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</row>
    <row r="320" spans="13:51" x14ac:dyDescent="0.2"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</row>
    <row r="321" spans="13:51" x14ac:dyDescent="0.2"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</row>
    <row r="322" spans="13:51" x14ac:dyDescent="0.2"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</row>
    <row r="323" spans="13:51" x14ac:dyDescent="0.2"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</row>
    <row r="324" spans="13:51" x14ac:dyDescent="0.2"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</row>
    <row r="325" spans="13:51" x14ac:dyDescent="0.2"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</row>
    <row r="326" spans="13:51" x14ac:dyDescent="0.2"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</row>
    <row r="327" spans="13:51" x14ac:dyDescent="0.2"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</row>
    <row r="328" spans="13:51" x14ac:dyDescent="0.2"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</row>
    <row r="329" spans="13:51" x14ac:dyDescent="0.2"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</row>
    <row r="330" spans="13:51" x14ac:dyDescent="0.2"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</row>
    <row r="331" spans="13:51" x14ac:dyDescent="0.2"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</row>
    <row r="332" spans="13:51" x14ac:dyDescent="0.2"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</row>
    <row r="333" spans="13:51" x14ac:dyDescent="0.2"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</row>
    <row r="334" spans="13:51" x14ac:dyDescent="0.2"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</row>
    <row r="335" spans="13:51" x14ac:dyDescent="0.2"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</row>
    <row r="336" spans="13:51" x14ac:dyDescent="0.2"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</row>
    <row r="337" spans="13:51" x14ac:dyDescent="0.2"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</row>
    <row r="338" spans="13:51" x14ac:dyDescent="0.2"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</row>
    <row r="339" spans="13:51" x14ac:dyDescent="0.2"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</row>
    <row r="340" spans="13:51" x14ac:dyDescent="0.2"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</row>
    <row r="341" spans="13:51" x14ac:dyDescent="0.2"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</row>
    <row r="342" spans="13:51" x14ac:dyDescent="0.2"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</row>
    <row r="343" spans="13:51" x14ac:dyDescent="0.2"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</row>
    <row r="344" spans="13:51" x14ac:dyDescent="0.2"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</row>
    <row r="345" spans="13:51" x14ac:dyDescent="0.2"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</row>
    <row r="346" spans="13:51" x14ac:dyDescent="0.2"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</row>
    <row r="347" spans="13:51" x14ac:dyDescent="0.2"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</row>
    <row r="348" spans="13:51" x14ac:dyDescent="0.2"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</row>
    <row r="349" spans="13:51" x14ac:dyDescent="0.2"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</row>
    <row r="350" spans="13:51" x14ac:dyDescent="0.2"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</row>
    <row r="351" spans="13:51" x14ac:dyDescent="0.2"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</row>
    <row r="352" spans="13:51" x14ac:dyDescent="0.2"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</row>
    <row r="353" spans="13:51" x14ac:dyDescent="0.2"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</row>
    <row r="354" spans="13:51" x14ac:dyDescent="0.2"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</row>
    <row r="355" spans="13:51" x14ac:dyDescent="0.2"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</row>
    <row r="356" spans="13:51" x14ac:dyDescent="0.2"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</row>
    <row r="357" spans="13:51" x14ac:dyDescent="0.2"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</row>
    <row r="358" spans="13:51" x14ac:dyDescent="0.2"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</row>
    <row r="359" spans="13:51" x14ac:dyDescent="0.2"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</row>
    <row r="360" spans="13:51" x14ac:dyDescent="0.2"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</row>
    <row r="361" spans="13:51" x14ac:dyDescent="0.2"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</row>
    <row r="362" spans="13:51" x14ac:dyDescent="0.2"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</row>
    <row r="363" spans="13:51" x14ac:dyDescent="0.2"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</row>
    <row r="364" spans="13:51" x14ac:dyDescent="0.2"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</row>
    <row r="365" spans="13:51" x14ac:dyDescent="0.2"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</row>
    <row r="366" spans="13:51" x14ac:dyDescent="0.2"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</row>
    <row r="367" spans="13:51" x14ac:dyDescent="0.2"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</row>
    <row r="368" spans="13:51" x14ac:dyDescent="0.2"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</row>
    <row r="369" spans="13:51" x14ac:dyDescent="0.2"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</row>
    <row r="370" spans="13:51" x14ac:dyDescent="0.2"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</row>
    <row r="371" spans="13:51" x14ac:dyDescent="0.2"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</row>
    <row r="372" spans="13:51" x14ac:dyDescent="0.2"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</row>
    <row r="373" spans="13:51" x14ac:dyDescent="0.2"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</row>
    <row r="374" spans="13:51" x14ac:dyDescent="0.2"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</row>
    <row r="375" spans="13:51" x14ac:dyDescent="0.2"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</row>
    <row r="376" spans="13:51" x14ac:dyDescent="0.2"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</row>
    <row r="377" spans="13:51" x14ac:dyDescent="0.2"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</row>
    <row r="378" spans="13:51" x14ac:dyDescent="0.2"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</row>
    <row r="379" spans="13:51" x14ac:dyDescent="0.2"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</row>
    <row r="380" spans="13:51" x14ac:dyDescent="0.2"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</row>
    <row r="381" spans="13:51" x14ac:dyDescent="0.2"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</row>
    <row r="382" spans="13:51" x14ac:dyDescent="0.2"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</row>
    <row r="383" spans="13:51" x14ac:dyDescent="0.2"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</row>
    <row r="384" spans="13:51" x14ac:dyDescent="0.2"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</row>
    <row r="385" spans="13:51" x14ac:dyDescent="0.2"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</row>
    <row r="386" spans="13:51" x14ac:dyDescent="0.2"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</row>
    <row r="387" spans="13:51" x14ac:dyDescent="0.2"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</row>
    <row r="388" spans="13:51" x14ac:dyDescent="0.2"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</row>
    <row r="389" spans="13:51" x14ac:dyDescent="0.2"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</row>
    <row r="390" spans="13:51" x14ac:dyDescent="0.2"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</row>
    <row r="391" spans="13:51" x14ac:dyDescent="0.2"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</row>
    <row r="392" spans="13:51" x14ac:dyDescent="0.2"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</row>
    <row r="393" spans="13:51" x14ac:dyDescent="0.2"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</row>
    <row r="394" spans="13:51" x14ac:dyDescent="0.2"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</row>
    <row r="395" spans="13:51" x14ac:dyDescent="0.2"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</row>
    <row r="396" spans="13:51" x14ac:dyDescent="0.2"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</row>
    <row r="397" spans="13:51" x14ac:dyDescent="0.2"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</row>
    <row r="398" spans="13:51" x14ac:dyDescent="0.2"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</row>
    <row r="399" spans="13:51" x14ac:dyDescent="0.2"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</row>
    <row r="400" spans="13:51" x14ac:dyDescent="0.2"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</row>
    <row r="401" spans="13:51" x14ac:dyDescent="0.2"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</row>
    <row r="402" spans="13:51" x14ac:dyDescent="0.2"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</row>
    <row r="403" spans="13:51" x14ac:dyDescent="0.2"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</row>
    <row r="404" spans="13:51" x14ac:dyDescent="0.2"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</row>
    <row r="405" spans="13:51" x14ac:dyDescent="0.2"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</row>
    <row r="406" spans="13:51" x14ac:dyDescent="0.2"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</row>
    <row r="407" spans="13:51" x14ac:dyDescent="0.2"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</row>
    <row r="408" spans="13:51" x14ac:dyDescent="0.2"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</row>
    <row r="409" spans="13:51" x14ac:dyDescent="0.2"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</row>
    <row r="410" spans="13:51" x14ac:dyDescent="0.2"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</row>
    <row r="411" spans="13:51" x14ac:dyDescent="0.2"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</row>
    <row r="412" spans="13:51" x14ac:dyDescent="0.2"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</row>
    <row r="413" spans="13:51" x14ac:dyDescent="0.2"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</row>
    <row r="414" spans="13:51" x14ac:dyDescent="0.2"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</row>
    <row r="415" spans="13:51" x14ac:dyDescent="0.2"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</row>
    <row r="416" spans="13:51" x14ac:dyDescent="0.2"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</row>
    <row r="417" spans="13:51" x14ac:dyDescent="0.2"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</row>
    <row r="418" spans="13:51" x14ac:dyDescent="0.2"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</row>
    <row r="419" spans="13:51" x14ac:dyDescent="0.2"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</row>
    <row r="420" spans="13:51" x14ac:dyDescent="0.2"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</row>
    <row r="421" spans="13:51" x14ac:dyDescent="0.2"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</row>
    <row r="422" spans="13:51" x14ac:dyDescent="0.2"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</row>
    <row r="423" spans="13:51" x14ac:dyDescent="0.2"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</row>
    <row r="424" spans="13:51" x14ac:dyDescent="0.2"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</row>
    <row r="425" spans="13:51" x14ac:dyDescent="0.2"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</row>
    <row r="426" spans="13:51" x14ac:dyDescent="0.2"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</row>
    <row r="427" spans="13:51" x14ac:dyDescent="0.2"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</row>
    <row r="428" spans="13:51" x14ac:dyDescent="0.2"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</row>
    <row r="429" spans="13:51" x14ac:dyDescent="0.2"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</row>
    <row r="430" spans="13:51" x14ac:dyDescent="0.2"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</row>
    <row r="431" spans="13:51" x14ac:dyDescent="0.2"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</row>
    <row r="432" spans="13:51" x14ac:dyDescent="0.2"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</row>
    <row r="433" spans="13:51" x14ac:dyDescent="0.2"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</row>
    <row r="434" spans="13:51" x14ac:dyDescent="0.2"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</row>
    <row r="435" spans="13:51" x14ac:dyDescent="0.2"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</row>
    <row r="436" spans="13:51" x14ac:dyDescent="0.2"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</row>
    <row r="437" spans="13:51" x14ac:dyDescent="0.2"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</row>
    <row r="438" spans="13:51" x14ac:dyDescent="0.2"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</row>
    <row r="439" spans="13:51" x14ac:dyDescent="0.2"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</row>
    <row r="440" spans="13:51" x14ac:dyDescent="0.2"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</row>
    <row r="441" spans="13:51" x14ac:dyDescent="0.2"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</row>
    <row r="442" spans="13:51" x14ac:dyDescent="0.2"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</row>
    <row r="443" spans="13:51" x14ac:dyDescent="0.2"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</row>
    <row r="444" spans="13:51" x14ac:dyDescent="0.2"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</row>
    <row r="445" spans="13:51" x14ac:dyDescent="0.2"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</row>
    <row r="446" spans="13:51" x14ac:dyDescent="0.2"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</row>
    <row r="447" spans="13:51" x14ac:dyDescent="0.2"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</row>
    <row r="448" spans="13:51" x14ac:dyDescent="0.2"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</row>
    <row r="449" spans="13:51" x14ac:dyDescent="0.2"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</row>
    <row r="450" spans="13:51" x14ac:dyDescent="0.2"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</row>
    <row r="451" spans="13:51" x14ac:dyDescent="0.2"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</row>
    <row r="452" spans="13:51" x14ac:dyDescent="0.2"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</row>
    <row r="453" spans="13:51" x14ac:dyDescent="0.2"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</row>
    <row r="454" spans="13:51" x14ac:dyDescent="0.2"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spans="13:51" x14ac:dyDescent="0.2"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spans="13:51" x14ac:dyDescent="0.2"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spans="13:51" x14ac:dyDescent="0.2"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spans="13:51" x14ac:dyDescent="0.2"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</row>
    <row r="459" spans="13:51" x14ac:dyDescent="0.2"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</row>
    <row r="460" spans="13:51" x14ac:dyDescent="0.2"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</row>
    <row r="461" spans="13:51" x14ac:dyDescent="0.2"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</row>
    <row r="462" spans="13:51" x14ac:dyDescent="0.2"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</row>
    <row r="463" spans="13:51" x14ac:dyDescent="0.2"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spans="13:51" x14ac:dyDescent="0.2"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spans="13:51" x14ac:dyDescent="0.2"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spans="13:51" x14ac:dyDescent="0.2"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spans="13:51" x14ac:dyDescent="0.2"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</row>
    <row r="468" spans="13:51" x14ac:dyDescent="0.2"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</row>
    <row r="469" spans="13:51" x14ac:dyDescent="0.2"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</row>
    <row r="470" spans="13:51" x14ac:dyDescent="0.2"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</row>
    <row r="471" spans="13:51" x14ac:dyDescent="0.2"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</row>
    <row r="472" spans="13:51" x14ac:dyDescent="0.2"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</row>
    <row r="473" spans="13:51" x14ac:dyDescent="0.2"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</row>
    <row r="474" spans="13:51" x14ac:dyDescent="0.2"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</row>
    <row r="475" spans="13:51" x14ac:dyDescent="0.2"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</row>
    <row r="476" spans="13:51" x14ac:dyDescent="0.2"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</row>
    <row r="477" spans="13:51" x14ac:dyDescent="0.2"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</row>
    <row r="478" spans="13:51" x14ac:dyDescent="0.2"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</row>
    <row r="479" spans="13:51" x14ac:dyDescent="0.2"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</row>
    <row r="480" spans="13:51" x14ac:dyDescent="0.2"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</row>
    <row r="481" spans="13:51" x14ac:dyDescent="0.2"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</row>
    <row r="482" spans="13:51" x14ac:dyDescent="0.2"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</row>
    <row r="483" spans="13:51" x14ac:dyDescent="0.2"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</row>
    <row r="484" spans="13:51" x14ac:dyDescent="0.2"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</row>
    <row r="485" spans="13:51" x14ac:dyDescent="0.2"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</row>
    <row r="486" spans="13:51" x14ac:dyDescent="0.2"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</row>
    <row r="487" spans="13:51" x14ac:dyDescent="0.2"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</row>
    <row r="488" spans="13:51" x14ac:dyDescent="0.2"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</row>
    <row r="489" spans="13:51" x14ac:dyDescent="0.2"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</row>
    <row r="490" spans="13:51" x14ac:dyDescent="0.2"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</row>
    <row r="491" spans="13:51" x14ac:dyDescent="0.2"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</row>
    <row r="492" spans="13:51" x14ac:dyDescent="0.2"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</row>
    <row r="493" spans="13:51" x14ac:dyDescent="0.2"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</row>
    <row r="494" spans="13:51" x14ac:dyDescent="0.2"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</row>
    <row r="495" spans="13:51" x14ac:dyDescent="0.2"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</row>
    <row r="496" spans="13:51" x14ac:dyDescent="0.2"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</row>
    <row r="497" spans="13:51" x14ac:dyDescent="0.2"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</row>
    <row r="498" spans="13:51" x14ac:dyDescent="0.2"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</row>
    <row r="499" spans="13:51" x14ac:dyDescent="0.2"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</row>
    <row r="500" spans="13:51" x14ac:dyDescent="0.2"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</row>
    <row r="501" spans="13:51" x14ac:dyDescent="0.2"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</row>
    <row r="502" spans="13:51" x14ac:dyDescent="0.2"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</row>
    <row r="503" spans="13:51" x14ac:dyDescent="0.2"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</row>
    <row r="504" spans="13:51" x14ac:dyDescent="0.2"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</row>
    <row r="505" spans="13:51" x14ac:dyDescent="0.2"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</row>
    <row r="506" spans="13:51" x14ac:dyDescent="0.2"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</row>
    <row r="507" spans="13:51" x14ac:dyDescent="0.2"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</row>
    <row r="508" spans="13:51" x14ac:dyDescent="0.2"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</row>
    <row r="509" spans="13:51" x14ac:dyDescent="0.2"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</row>
    <row r="510" spans="13:51" x14ac:dyDescent="0.2"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</row>
    <row r="511" spans="13:51" x14ac:dyDescent="0.2"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</row>
    <row r="512" spans="13:51" x14ac:dyDescent="0.2"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</row>
    <row r="513" spans="13:51" x14ac:dyDescent="0.2"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</row>
    <row r="514" spans="13:51" x14ac:dyDescent="0.2"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</row>
    <row r="515" spans="13:51" x14ac:dyDescent="0.2"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</row>
    <row r="516" spans="13:51" x14ac:dyDescent="0.2"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</row>
    <row r="517" spans="13:51" x14ac:dyDescent="0.2"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</row>
    <row r="518" spans="13:51" x14ac:dyDescent="0.2"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</row>
    <row r="519" spans="13:51" x14ac:dyDescent="0.2"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</row>
    <row r="520" spans="13:51" x14ac:dyDescent="0.2"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</row>
    <row r="521" spans="13:51" x14ac:dyDescent="0.2"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</row>
    <row r="522" spans="13:51" x14ac:dyDescent="0.2"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</row>
    <row r="523" spans="13:51" x14ac:dyDescent="0.2"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</row>
    <row r="524" spans="13:51" x14ac:dyDescent="0.2"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</row>
    <row r="525" spans="13:51" x14ac:dyDescent="0.2"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</row>
    <row r="526" spans="13:51" x14ac:dyDescent="0.2"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</row>
    <row r="527" spans="13:51" x14ac:dyDescent="0.2"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</row>
    <row r="528" spans="13:51" x14ac:dyDescent="0.2"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</row>
    <row r="529" spans="13:51" x14ac:dyDescent="0.2"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</row>
    <row r="530" spans="13:51" x14ac:dyDescent="0.2"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</row>
    <row r="531" spans="13:51" x14ac:dyDescent="0.2"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</row>
    <row r="532" spans="13:51" x14ac:dyDescent="0.2"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</row>
    <row r="533" spans="13:51" x14ac:dyDescent="0.2"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</row>
    <row r="534" spans="13:51" x14ac:dyDescent="0.2"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</row>
    <row r="535" spans="13:51" x14ac:dyDescent="0.2"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</row>
    <row r="536" spans="13:51" x14ac:dyDescent="0.2"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</row>
    <row r="537" spans="13:51" x14ac:dyDescent="0.2"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</row>
    <row r="538" spans="13:51" x14ac:dyDescent="0.2"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</row>
    <row r="539" spans="13:51" x14ac:dyDescent="0.2"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</row>
    <row r="540" spans="13:51" x14ac:dyDescent="0.2"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</row>
    <row r="541" spans="13:51" x14ac:dyDescent="0.2"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</row>
    <row r="542" spans="13:51" x14ac:dyDescent="0.2"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</row>
    <row r="543" spans="13:51" x14ac:dyDescent="0.2"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</row>
    <row r="544" spans="13:51" x14ac:dyDescent="0.2"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</row>
    <row r="545" spans="13:51" x14ac:dyDescent="0.2"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</row>
    <row r="546" spans="13:51" x14ac:dyDescent="0.2"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</row>
    <row r="547" spans="13:51" x14ac:dyDescent="0.2"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</row>
    <row r="548" spans="13:51" x14ac:dyDescent="0.2"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</row>
    <row r="549" spans="13:51" x14ac:dyDescent="0.2"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</row>
    <row r="550" spans="13:51" x14ac:dyDescent="0.2"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</row>
    <row r="551" spans="13:51" x14ac:dyDescent="0.2"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</row>
    <row r="552" spans="13:51" x14ac:dyDescent="0.2"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</row>
    <row r="553" spans="13:51" x14ac:dyDescent="0.2"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</row>
    <row r="554" spans="13:51" x14ac:dyDescent="0.2"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</row>
    <row r="555" spans="13:51" x14ac:dyDescent="0.2"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</row>
    <row r="556" spans="13:51" x14ac:dyDescent="0.2"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</row>
    <row r="557" spans="13:51" x14ac:dyDescent="0.2"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</row>
    <row r="558" spans="13:51" x14ac:dyDescent="0.2"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</row>
    <row r="559" spans="13:51" x14ac:dyDescent="0.2"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</row>
    <row r="560" spans="13:51" x14ac:dyDescent="0.2"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</row>
    <row r="561" spans="13:51" x14ac:dyDescent="0.2"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</row>
    <row r="562" spans="13:51" x14ac:dyDescent="0.2"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</row>
    <row r="563" spans="13:51" x14ac:dyDescent="0.2"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</row>
    <row r="564" spans="13:51" x14ac:dyDescent="0.2"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</row>
    <row r="565" spans="13:51" x14ac:dyDescent="0.2"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</row>
    <row r="566" spans="13:51" x14ac:dyDescent="0.2"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</row>
    <row r="567" spans="13:51" x14ac:dyDescent="0.2"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</row>
    <row r="568" spans="13:51" x14ac:dyDescent="0.2"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</row>
    <row r="569" spans="13:51" x14ac:dyDescent="0.2"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</row>
    <row r="570" spans="13:51" x14ac:dyDescent="0.2"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</row>
    <row r="571" spans="13:51" x14ac:dyDescent="0.2"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</row>
    <row r="572" spans="13:51" x14ac:dyDescent="0.2"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</row>
    <row r="573" spans="13:51" x14ac:dyDescent="0.2"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</row>
    <row r="574" spans="13:51" x14ac:dyDescent="0.2"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</row>
    <row r="575" spans="13:51" x14ac:dyDescent="0.2"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</row>
    <row r="576" spans="13:51" x14ac:dyDescent="0.2"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</row>
    <row r="577" spans="13:51" x14ac:dyDescent="0.2"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</row>
    <row r="578" spans="13:51" x14ac:dyDescent="0.2"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</row>
    <row r="579" spans="13:51" x14ac:dyDescent="0.2"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</row>
    <row r="580" spans="13:51" x14ac:dyDescent="0.2"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</row>
    <row r="581" spans="13:51" x14ac:dyDescent="0.2"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</row>
    <row r="582" spans="13:51" x14ac:dyDescent="0.2"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</row>
    <row r="583" spans="13:51" x14ac:dyDescent="0.2"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</row>
    <row r="584" spans="13:51" x14ac:dyDescent="0.2"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</row>
    <row r="585" spans="13:51" x14ac:dyDescent="0.2"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</row>
    <row r="586" spans="13:51" x14ac:dyDescent="0.2"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</row>
    <row r="587" spans="13:51" x14ac:dyDescent="0.2"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</row>
    <row r="588" spans="13:51" x14ac:dyDescent="0.2"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</row>
    <row r="589" spans="13:51" x14ac:dyDescent="0.2"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</row>
    <row r="590" spans="13:51" x14ac:dyDescent="0.2"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</row>
    <row r="591" spans="13:51" x14ac:dyDescent="0.2"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</row>
    <row r="592" spans="13:51" x14ac:dyDescent="0.2"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</row>
    <row r="593" spans="13:51" x14ac:dyDescent="0.2"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</row>
    <row r="594" spans="13:51" x14ac:dyDescent="0.2"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</row>
    <row r="595" spans="13:51" x14ac:dyDescent="0.2"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</row>
    <row r="596" spans="13:51" x14ac:dyDescent="0.2"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</row>
    <row r="597" spans="13:51" x14ac:dyDescent="0.2"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</row>
    <row r="598" spans="13:51" x14ac:dyDescent="0.2"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</row>
    <row r="599" spans="13:51" x14ac:dyDescent="0.2"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</row>
    <row r="600" spans="13:51" x14ac:dyDescent="0.2"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</row>
    <row r="601" spans="13:51" x14ac:dyDescent="0.2"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</row>
    <row r="602" spans="13:51" x14ac:dyDescent="0.2"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</row>
    <row r="603" spans="13:51" x14ac:dyDescent="0.2"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</row>
    <row r="604" spans="13:51" x14ac:dyDescent="0.2"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</row>
    <row r="605" spans="13:51" x14ac:dyDescent="0.2"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</row>
    <row r="606" spans="13:51" x14ac:dyDescent="0.2"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</row>
    <row r="607" spans="13:51" x14ac:dyDescent="0.2"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</row>
    <row r="608" spans="13:51" x14ac:dyDescent="0.2"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</row>
    <row r="609" spans="13:51" x14ac:dyDescent="0.2"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</row>
    <row r="610" spans="13:51" x14ac:dyDescent="0.2"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</row>
    <row r="611" spans="13:51" x14ac:dyDescent="0.2"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</row>
    <row r="612" spans="13:51" x14ac:dyDescent="0.2"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</row>
    <row r="613" spans="13:51" x14ac:dyDescent="0.2"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</row>
    <row r="614" spans="13:51" x14ac:dyDescent="0.2"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</row>
    <row r="615" spans="13:51" x14ac:dyDescent="0.2"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</row>
    <row r="616" spans="13:51" x14ac:dyDescent="0.2"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</row>
    <row r="617" spans="13:51" x14ac:dyDescent="0.2"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</row>
    <row r="618" spans="13:51" x14ac:dyDescent="0.2"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</row>
    <row r="619" spans="13:51" x14ac:dyDescent="0.2"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</row>
    <row r="620" spans="13:51" x14ac:dyDescent="0.2"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</row>
    <row r="621" spans="13:51" x14ac:dyDescent="0.2"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</row>
    <row r="622" spans="13:51" x14ac:dyDescent="0.2"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</row>
    <row r="623" spans="13:51" x14ac:dyDescent="0.2"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</row>
    <row r="624" spans="13:51" x14ac:dyDescent="0.2"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</row>
    <row r="625" spans="13:51" x14ac:dyDescent="0.2"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</row>
    <row r="626" spans="13:51" x14ac:dyDescent="0.2"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</row>
    <row r="627" spans="13:51" x14ac:dyDescent="0.2"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</row>
    <row r="628" spans="13:51" x14ac:dyDescent="0.2"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</row>
    <row r="629" spans="13:51" x14ac:dyDescent="0.2"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</row>
    <row r="630" spans="13:51" x14ac:dyDescent="0.2"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</row>
    <row r="631" spans="13:51" x14ac:dyDescent="0.2"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</row>
    <row r="632" spans="13:51" x14ac:dyDescent="0.2"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</row>
    <row r="633" spans="13:51" x14ac:dyDescent="0.2"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</row>
    <row r="634" spans="13:51" x14ac:dyDescent="0.2"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</row>
    <row r="635" spans="13:51" x14ac:dyDescent="0.2"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</row>
    <row r="636" spans="13:51" x14ac:dyDescent="0.2"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</row>
    <row r="637" spans="13:51" x14ac:dyDescent="0.2"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</row>
    <row r="638" spans="13:51" x14ac:dyDescent="0.2"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</row>
    <row r="639" spans="13:51" x14ac:dyDescent="0.2"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</row>
    <row r="640" spans="13:51" x14ac:dyDescent="0.2"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</row>
    <row r="641" spans="13:51" x14ac:dyDescent="0.2"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</row>
    <row r="642" spans="13:51" x14ac:dyDescent="0.2"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</row>
    <row r="643" spans="13:51" x14ac:dyDescent="0.2"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</row>
    <row r="644" spans="13:51" x14ac:dyDescent="0.2"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</row>
    <row r="645" spans="13:51" x14ac:dyDescent="0.2"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</row>
    <row r="646" spans="13:51" x14ac:dyDescent="0.2"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</row>
    <row r="647" spans="13:51" x14ac:dyDescent="0.2"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</row>
    <row r="648" spans="13:51" x14ac:dyDescent="0.2"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</row>
    <row r="649" spans="13:51" x14ac:dyDescent="0.2"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</row>
    <row r="650" spans="13:51" x14ac:dyDescent="0.2"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</row>
    <row r="651" spans="13:51" x14ac:dyDescent="0.2"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</row>
    <row r="652" spans="13:51" x14ac:dyDescent="0.2"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</row>
    <row r="653" spans="13:51" x14ac:dyDescent="0.2"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</row>
    <row r="654" spans="13:51" x14ac:dyDescent="0.2"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</row>
    <row r="655" spans="13:51" x14ac:dyDescent="0.2"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</row>
    <row r="656" spans="13:51" x14ac:dyDescent="0.2"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</row>
    <row r="657" spans="13:51" x14ac:dyDescent="0.2"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</row>
    <row r="658" spans="13:51" x14ac:dyDescent="0.2"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</row>
    <row r="659" spans="13:51" x14ac:dyDescent="0.2"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</row>
    <row r="660" spans="13:51" x14ac:dyDescent="0.2"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</row>
    <row r="661" spans="13:51" x14ac:dyDescent="0.2"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</row>
    <row r="662" spans="13:51" x14ac:dyDescent="0.2"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</row>
    <row r="663" spans="13:51" x14ac:dyDescent="0.2"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</row>
    <row r="664" spans="13:51" x14ac:dyDescent="0.2"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</row>
    <row r="665" spans="13:51" x14ac:dyDescent="0.2"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</row>
    <row r="666" spans="13:51" x14ac:dyDescent="0.2"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</row>
    <row r="667" spans="13:51" x14ac:dyDescent="0.2"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</row>
    <row r="668" spans="13:51" x14ac:dyDescent="0.2"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</row>
    <row r="669" spans="13:51" x14ac:dyDescent="0.2"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</row>
    <row r="670" spans="13:51" x14ac:dyDescent="0.2"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</row>
    <row r="671" spans="13:51" x14ac:dyDescent="0.2"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</row>
    <row r="672" spans="13:51" x14ac:dyDescent="0.2"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</row>
    <row r="673" spans="13:51" x14ac:dyDescent="0.2"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</row>
    <row r="674" spans="13:51" x14ac:dyDescent="0.2"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</row>
    <row r="675" spans="13:51" x14ac:dyDescent="0.2"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</row>
    <row r="676" spans="13:51" x14ac:dyDescent="0.2"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</row>
    <row r="677" spans="13:51" x14ac:dyDescent="0.2"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</row>
    <row r="678" spans="13:51" x14ac:dyDescent="0.2"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</row>
    <row r="679" spans="13:51" x14ac:dyDescent="0.2"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</row>
    <row r="680" spans="13:51" x14ac:dyDescent="0.2"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</row>
    <row r="681" spans="13:51" x14ac:dyDescent="0.2"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</row>
    <row r="682" spans="13:51" x14ac:dyDescent="0.2"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</row>
    <row r="683" spans="13:51" x14ac:dyDescent="0.2"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</row>
    <row r="684" spans="13:51" x14ac:dyDescent="0.2"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</row>
    <row r="685" spans="13:51" x14ac:dyDescent="0.2"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</row>
    <row r="686" spans="13:51" x14ac:dyDescent="0.2"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</row>
    <row r="687" spans="13:51" x14ac:dyDescent="0.2"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</row>
    <row r="688" spans="13:51" x14ac:dyDescent="0.2"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</row>
    <row r="689" spans="13:51" x14ac:dyDescent="0.2"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</row>
    <row r="690" spans="13:51" x14ac:dyDescent="0.2"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</row>
    <row r="691" spans="13:51" x14ac:dyDescent="0.2"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</row>
    <row r="692" spans="13:51" x14ac:dyDescent="0.2"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</row>
    <row r="693" spans="13:51" x14ac:dyDescent="0.2"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</row>
    <row r="694" spans="13:51" x14ac:dyDescent="0.2"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</row>
    <row r="695" spans="13:51" x14ac:dyDescent="0.2"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</row>
    <row r="696" spans="13:51" x14ac:dyDescent="0.2"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</row>
    <row r="697" spans="13:51" x14ac:dyDescent="0.2"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</row>
    <row r="698" spans="13:51" x14ac:dyDescent="0.2"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</row>
    <row r="699" spans="13:51" x14ac:dyDescent="0.2"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</row>
    <row r="700" spans="13:51" x14ac:dyDescent="0.2"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</row>
    <row r="701" spans="13:51" x14ac:dyDescent="0.2"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</row>
    <row r="702" spans="13:51" x14ac:dyDescent="0.2"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</row>
    <row r="703" spans="13:51" x14ac:dyDescent="0.2"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</row>
    <row r="704" spans="13:51" x14ac:dyDescent="0.2"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</row>
    <row r="705" spans="13:51" x14ac:dyDescent="0.2"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</row>
    <row r="706" spans="13:51" x14ac:dyDescent="0.2"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</row>
    <row r="707" spans="13:51" x14ac:dyDescent="0.2"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</row>
    <row r="708" spans="13:51" x14ac:dyDescent="0.2"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</row>
    <row r="709" spans="13:51" x14ac:dyDescent="0.2"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</row>
    <row r="710" spans="13:51" x14ac:dyDescent="0.2"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</row>
    <row r="711" spans="13:51" x14ac:dyDescent="0.2"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</row>
    <row r="712" spans="13:51" x14ac:dyDescent="0.2"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</row>
    <row r="713" spans="13:51" x14ac:dyDescent="0.2"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</row>
    <row r="714" spans="13:51" x14ac:dyDescent="0.2"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</row>
    <row r="715" spans="13:51" x14ac:dyDescent="0.2"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</row>
    <row r="716" spans="13:51" x14ac:dyDescent="0.2"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</row>
    <row r="717" spans="13:51" x14ac:dyDescent="0.2"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</row>
    <row r="718" spans="13:51" x14ac:dyDescent="0.2"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</row>
    <row r="719" spans="13:51" x14ac:dyDescent="0.2"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</row>
    <row r="720" spans="13:51" x14ac:dyDescent="0.2"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</row>
    <row r="721" spans="13:51" x14ac:dyDescent="0.2"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</row>
    <row r="722" spans="13:51" x14ac:dyDescent="0.2"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</row>
    <row r="723" spans="13:51" x14ac:dyDescent="0.2"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</row>
    <row r="724" spans="13:51" x14ac:dyDescent="0.2"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</row>
    <row r="725" spans="13:51" x14ac:dyDescent="0.2"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</row>
    <row r="726" spans="13:51" x14ac:dyDescent="0.2"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</row>
    <row r="727" spans="13:51" x14ac:dyDescent="0.2"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</row>
    <row r="728" spans="13:51" x14ac:dyDescent="0.2"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</row>
    <row r="729" spans="13:51" x14ac:dyDescent="0.2"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</row>
    <row r="730" spans="13:51" x14ac:dyDescent="0.2"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</row>
    <row r="731" spans="13:51" x14ac:dyDescent="0.2"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</row>
    <row r="732" spans="13:51" x14ac:dyDescent="0.2"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</row>
    <row r="733" spans="13:51" x14ac:dyDescent="0.2"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</row>
  </sheetData>
  <sheetProtection algorithmName="SHA-512" hashValue="4+MrNpTiUCjzLbnPZOhTgSRxrrc1fN8vTgk+R4F7qZExA6AMdeR0LkLcrm0Vpjxrp/JRFY7fu5Am5iLVZh37Pw==" saltValue="HSixUCmaeKjx2O5MLZ6bfg==" spinCount="100000" sheet="1" selectLockedCells="1"/>
  <mergeCells count="74">
    <mergeCell ref="E34:F34"/>
    <mergeCell ref="B32:C32"/>
    <mergeCell ref="E32:F32"/>
    <mergeCell ref="K32:L32"/>
    <mergeCell ref="K33:L33"/>
    <mergeCell ref="B30:C30"/>
    <mergeCell ref="E30:F30"/>
    <mergeCell ref="K30:L30"/>
    <mergeCell ref="B31:C31"/>
    <mergeCell ref="E31:F31"/>
    <mergeCell ref="K31:L31"/>
    <mergeCell ref="B28:C28"/>
    <mergeCell ref="E28:F28"/>
    <mergeCell ref="K28:L28"/>
    <mergeCell ref="B29:C29"/>
    <mergeCell ref="E29:F29"/>
    <mergeCell ref="K29:L29"/>
    <mergeCell ref="B26:C26"/>
    <mergeCell ref="E26:F26"/>
    <mergeCell ref="K26:L26"/>
    <mergeCell ref="B27:C27"/>
    <mergeCell ref="E27:F27"/>
    <mergeCell ref="K27:L27"/>
    <mergeCell ref="B24:C24"/>
    <mergeCell ref="E24:F24"/>
    <mergeCell ref="K24:L24"/>
    <mergeCell ref="B25:C25"/>
    <mergeCell ref="E25:F25"/>
    <mergeCell ref="K25:L25"/>
    <mergeCell ref="B22:C22"/>
    <mergeCell ref="E22:F22"/>
    <mergeCell ref="K22:L22"/>
    <mergeCell ref="B23:C23"/>
    <mergeCell ref="E23:F23"/>
    <mergeCell ref="K23:L23"/>
    <mergeCell ref="B20:C20"/>
    <mergeCell ref="E20:F20"/>
    <mergeCell ref="K20:L20"/>
    <mergeCell ref="B21:C21"/>
    <mergeCell ref="E21:F21"/>
    <mergeCell ref="K21:L21"/>
    <mergeCell ref="B18:C18"/>
    <mergeCell ref="E18:F18"/>
    <mergeCell ref="K18:L18"/>
    <mergeCell ref="B19:C19"/>
    <mergeCell ref="E19:F19"/>
    <mergeCell ref="K19:L19"/>
    <mergeCell ref="B16:C16"/>
    <mergeCell ref="E16:F16"/>
    <mergeCell ref="K16:L16"/>
    <mergeCell ref="B17:C17"/>
    <mergeCell ref="E17:F17"/>
    <mergeCell ref="K17:L17"/>
    <mergeCell ref="B14:C14"/>
    <mergeCell ref="E14:F14"/>
    <mergeCell ref="K14:L14"/>
    <mergeCell ref="B15:C15"/>
    <mergeCell ref="E15:F15"/>
    <mergeCell ref="K15:L15"/>
    <mergeCell ref="B13:C13"/>
    <mergeCell ref="E13:F13"/>
    <mergeCell ref="K13:L13"/>
    <mergeCell ref="A2:G4"/>
    <mergeCell ref="H2:K2"/>
    <mergeCell ref="K3:L3"/>
    <mergeCell ref="K4:L4"/>
    <mergeCell ref="A5:B5"/>
    <mergeCell ref="C5:E5"/>
    <mergeCell ref="A9:L10"/>
    <mergeCell ref="A6:B6"/>
    <mergeCell ref="C6:E6"/>
    <mergeCell ref="B12:C12"/>
    <mergeCell ref="E12:F12"/>
    <mergeCell ref="K12:L12"/>
  </mergeCells>
  <pageMargins left="0.7" right="0.7" top="0.75" bottom="0.75" header="0.3" footer="0.3"/>
  <pageSetup scale="82" orientation="landscape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109"/>
  <sheetViews>
    <sheetView zoomScaleNormal="100" zoomScaleSheetLayoutView="100" workbookViewId="0">
      <selection activeCell="B13" sqref="B13:C13"/>
    </sheetView>
  </sheetViews>
  <sheetFormatPr defaultColWidth="9.140625" defaultRowHeight="12.75" x14ac:dyDescent="0.2"/>
  <cols>
    <col min="1" max="1" width="7.42578125" style="1" customWidth="1"/>
    <col min="2" max="2" width="9.140625" style="1"/>
    <col min="3" max="3" width="18.7109375" style="1" customWidth="1"/>
    <col min="4" max="4" width="16.7109375" style="1" customWidth="1"/>
    <col min="5" max="6" width="8.7109375" style="1" customWidth="1"/>
    <col min="7" max="7" width="17.7109375" style="1" customWidth="1"/>
    <col min="8" max="9" width="16.7109375" style="1" customWidth="1"/>
    <col min="10" max="10" width="4" style="1" customWidth="1"/>
    <col min="11" max="12" width="8.7109375" style="1" customWidth="1"/>
    <col min="13" max="13" width="6.7109375" style="1" customWidth="1"/>
    <col min="14" max="16384" width="9.140625" style="1"/>
  </cols>
  <sheetData>
    <row r="1" spans="1:33" s="5" customFormat="1" ht="14.1" customHeight="1" x14ac:dyDescent="0.2">
      <c r="A1" s="5" t="s">
        <v>136</v>
      </c>
    </row>
    <row r="2" spans="1:33" ht="45" customHeight="1" x14ac:dyDescent="0.2">
      <c r="A2" s="160" t="s">
        <v>127</v>
      </c>
      <c r="B2" s="160"/>
      <c r="C2" s="160"/>
      <c r="D2" s="160"/>
      <c r="E2" s="160"/>
      <c r="F2" s="160"/>
      <c r="G2" s="160"/>
      <c r="H2" s="146" t="s">
        <v>0</v>
      </c>
      <c r="I2" s="146"/>
      <c r="J2" s="146"/>
      <c r="K2" s="14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x14ac:dyDescent="0.2">
      <c r="A3" s="160"/>
      <c r="B3" s="160"/>
      <c r="C3" s="160"/>
      <c r="D3" s="160"/>
      <c r="E3" s="160"/>
      <c r="F3" s="160"/>
      <c r="G3" s="160"/>
      <c r="H3" s="2" t="s">
        <v>1</v>
      </c>
      <c r="I3" s="2"/>
      <c r="J3" s="2"/>
      <c r="K3" s="203">
        <f>'1. Reimbursement Request'!K5</f>
        <v>0</v>
      </c>
      <c r="L3" s="17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3.5" thickBot="1" x14ac:dyDescent="0.25">
      <c r="A4" s="168"/>
      <c r="B4" s="168"/>
      <c r="C4" s="168"/>
      <c r="D4" s="168"/>
      <c r="E4" s="168"/>
      <c r="F4" s="168"/>
      <c r="G4" s="168"/>
      <c r="H4" s="3" t="s">
        <v>2</v>
      </c>
      <c r="I4" s="3"/>
      <c r="J4" s="3"/>
      <c r="K4" s="180">
        <f>'1. Reimbursement Request'!K5</f>
        <v>0</v>
      </c>
      <c r="L4" s="1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2.75" customHeight="1" x14ac:dyDescent="0.2">
      <c r="A5" s="172" t="s">
        <v>13</v>
      </c>
      <c r="B5" s="172"/>
      <c r="C5" s="182">
        <f>'1. Reimbursement Request'!D9</f>
        <v>0</v>
      </c>
      <c r="D5" s="182"/>
      <c r="E5" s="182"/>
      <c r="F5" s="9"/>
      <c r="G5" s="9"/>
      <c r="H5" s="10"/>
      <c r="I5" s="10"/>
      <c r="J5" s="10"/>
      <c r="K5" s="10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2.75" customHeight="1" x14ac:dyDescent="0.2">
      <c r="A6" s="169" t="s">
        <v>14</v>
      </c>
      <c r="B6" s="169"/>
      <c r="C6" s="184">
        <f>'1. Reimbursement Request'!H9</f>
        <v>0</v>
      </c>
      <c r="D6" s="184"/>
      <c r="E6" s="184"/>
      <c r="F6" s="10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2.75" customHeight="1" x14ac:dyDescent="0.2">
      <c r="A7" s="14"/>
      <c r="B7" s="14"/>
      <c r="C7" s="15"/>
      <c r="D7" s="15"/>
      <c r="E7" s="15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x14ac:dyDescent="0.2">
      <c r="A8" s="16" t="s">
        <v>119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x14ac:dyDescent="0.2">
      <c r="A9" s="183" t="s">
        <v>45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x14ac:dyDescent="0.2">
      <c r="A11" s="16" t="s">
        <v>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x14ac:dyDescent="0.2">
      <c r="A12" s="5"/>
      <c r="B12" s="185" t="s">
        <v>15</v>
      </c>
      <c r="C12" s="185"/>
      <c r="D12" s="12" t="s">
        <v>16</v>
      </c>
      <c r="E12" s="185" t="s">
        <v>17</v>
      </c>
      <c r="F12" s="185"/>
      <c r="G12" s="36" t="s">
        <v>72</v>
      </c>
      <c r="H12" s="12" t="s">
        <v>18</v>
      </c>
      <c r="I12" s="12" t="s">
        <v>19</v>
      </c>
      <c r="J12" s="13"/>
      <c r="K12" s="185" t="s">
        <v>20</v>
      </c>
      <c r="L12" s="18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x14ac:dyDescent="0.2">
      <c r="A13" s="17">
        <v>1</v>
      </c>
      <c r="B13" s="196"/>
      <c r="C13" s="197"/>
      <c r="D13" s="81"/>
      <c r="E13" s="176"/>
      <c r="F13" s="177"/>
      <c r="G13" s="74"/>
      <c r="H13" s="81"/>
      <c r="I13" s="67"/>
      <c r="J13" s="5"/>
      <c r="K13" s="178"/>
      <c r="L13" s="17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x14ac:dyDescent="0.2">
      <c r="A14" s="17">
        <v>2</v>
      </c>
      <c r="B14" s="198"/>
      <c r="C14" s="199"/>
      <c r="D14" s="82"/>
      <c r="E14" s="188"/>
      <c r="F14" s="188"/>
      <c r="G14" s="76"/>
      <c r="H14" s="82"/>
      <c r="I14" s="70"/>
      <c r="J14" s="5"/>
      <c r="K14" s="189"/>
      <c r="L14" s="18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x14ac:dyDescent="0.2">
      <c r="A15" s="17">
        <v>3</v>
      </c>
      <c r="B15" s="198"/>
      <c r="C15" s="199"/>
      <c r="D15" s="82"/>
      <c r="E15" s="188"/>
      <c r="F15" s="188"/>
      <c r="G15" s="76"/>
      <c r="H15" s="82"/>
      <c r="I15" s="70"/>
      <c r="J15" s="5"/>
      <c r="K15" s="189"/>
      <c r="L15" s="18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x14ac:dyDescent="0.2">
      <c r="A16" s="17">
        <v>4</v>
      </c>
      <c r="B16" s="198"/>
      <c r="C16" s="199"/>
      <c r="D16" s="82"/>
      <c r="E16" s="188"/>
      <c r="F16" s="188"/>
      <c r="G16" s="76"/>
      <c r="H16" s="82"/>
      <c r="I16" s="70"/>
      <c r="J16" s="5"/>
      <c r="K16" s="189"/>
      <c r="L16" s="18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2">
      <c r="A17" s="17">
        <v>5</v>
      </c>
      <c r="B17" s="198"/>
      <c r="C17" s="199"/>
      <c r="D17" s="82"/>
      <c r="E17" s="188"/>
      <c r="F17" s="188"/>
      <c r="G17" s="76"/>
      <c r="H17" s="82"/>
      <c r="I17" s="70"/>
      <c r="J17" s="5"/>
      <c r="K17" s="189"/>
      <c r="L17" s="18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2">
      <c r="A18" s="17">
        <v>6</v>
      </c>
      <c r="B18" s="198"/>
      <c r="C18" s="199"/>
      <c r="D18" s="82"/>
      <c r="E18" s="188"/>
      <c r="F18" s="188"/>
      <c r="G18" s="76"/>
      <c r="H18" s="82"/>
      <c r="I18" s="70"/>
      <c r="J18" s="5"/>
      <c r="K18" s="189"/>
      <c r="L18" s="18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2">
      <c r="A19" s="17">
        <v>7</v>
      </c>
      <c r="B19" s="198"/>
      <c r="C19" s="199"/>
      <c r="D19" s="82"/>
      <c r="E19" s="188"/>
      <c r="F19" s="188"/>
      <c r="G19" s="76"/>
      <c r="H19" s="82"/>
      <c r="I19" s="70"/>
      <c r="J19" s="5"/>
      <c r="K19" s="189"/>
      <c r="L19" s="18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x14ac:dyDescent="0.2">
      <c r="A20" s="17">
        <v>8</v>
      </c>
      <c r="B20" s="198"/>
      <c r="C20" s="199"/>
      <c r="D20" s="82"/>
      <c r="E20" s="188"/>
      <c r="F20" s="188"/>
      <c r="G20" s="76"/>
      <c r="H20" s="82"/>
      <c r="I20" s="70"/>
      <c r="J20" s="5"/>
      <c r="K20" s="189"/>
      <c r="L20" s="18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x14ac:dyDescent="0.2">
      <c r="A21" s="17">
        <v>9</v>
      </c>
      <c r="B21" s="198"/>
      <c r="C21" s="199"/>
      <c r="D21" s="82"/>
      <c r="E21" s="188"/>
      <c r="F21" s="188"/>
      <c r="G21" s="76"/>
      <c r="H21" s="82"/>
      <c r="I21" s="70"/>
      <c r="J21" s="5"/>
      <c r="K21" s="189"/>
      <c r="L21" s="18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x14ac:dyDescent="0.2">
      <c r="A22" s="17">
        <v>10</v>
      </c>
      <c r="B22" s="198"/>
      <c r="C22" s="199"/>
      <c r="D22" s="82"/>
      <c r="E22" s="188"/>
      <c r="F22" s="188"/>
      <c r="G22" s="76"/>
      <c r="H22" s="82"/>
      <c r="I22" s="70"/>
      <c r="J22" s="5"/>
      <c r="K22" s="189"/>
      <c r="L22" s="18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x14ac:dyDescent="0.2">
      <c r="A23" s="17">
        <v>11</v>
      </c>
      <c r="B23" s="198"/>
      <c r="C23" s="199"/>
      <c r="D23" s="82"/>
      <c r="E23" s="188"/>
      <c r="F23" s="188"/>
      <c r="G23" s="76"/>
      <c r="H23" s="82"/>
      <c r="I23" s="70"/>
      <c r="J23" s="5"/>
      <c r="K23" s="189"/>
      <c r="L23" s="18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x14ac:dyDescent="0.2">
      <c r="A24" s="17">
        <v>12</v>
      </c>
      <c r="B24" s="198"/>
      <c r="C24" s="199"/>
      <c r="D24" s="82"/>
      <c r="E24" s="188"/>
      <c r="F24" s="188"/>
      <c r="G24" s="76"/>
      <c r="H24" s="82"/>
      <c r="I24" s="70"/>
      <c r="J24" s="5"/>
      <c r="K24" s="189"/>
      <c r="L24" s="18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x14ac:dyDescent="0.2">
      <c r="A25" s="17">
        <v>13</v>
      </c>
      <c r="B25" s="198"/>
      <c r="C25" s="199"/>
      <c r="D25" s="82"/>
      <c r="E25" s="188"/>
      <c r="F25" s="188"/>
      <c r="G25" s="76"/>
      <c r="H25" s="82"/>
      <c r="I25" s="70"/>
      <c r="J25" s="5"/>
      <c r="K25" s="189"/>
      <c r="L25" s="18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x14ac:dyDescent="0.2">
      <c r="A26" s="17">
        <v>14</v>
      </c>
      <c r="B26" s="198"/>
      <c r="C26" s="199"/>
      <c r="D26" s="82"/>
      <c r="E26" s="188"/>
      <c r="F26" s="188"/>
      <c r="G26" s="76"/>
      <c r="H26" s="82"/>
      <c r="I26" s="70"/>
      <c r="J26" s="5"/>
      <c r="K26" s="189"/>
      <c r="L26" s="18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x14ac:dyDescent="0.2">
      <c r="A27" s="17">
        <v>15</v>
      </c>
      <c r="B27" s="198"/>
      <c r="C27" s="199"/>
      <c r="D27" s="82"/>
      <c r="E27" s="188"/>
      <c r="F27" s="188"/>
      <c r="G27" s="76"/>
      <c r="H27" s="82"/>
      <c r="I27" s="70"/>
      <c r="J27" s="5"/>
      <c r="K27" s="189"/>
      <c r="L27" s="18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x14ac:dyDescent="0.2">
      <c r="A28" s="17">
        <v>16</v>
      </c>
      <c r="B28" s="198"/>
      <c r="C28" s="199"/>
      <c r="D28" s="82"/>
      <c r="E28" s="188"/>
      <c r="F28" s="188"/>
      <c r="G28" s="76"/>
      <c r="H28" s="82"/>
      <c r="I28" s="70"/>
      <c r="J28" s="5"/>
      <c r="K28" s="189"/>
      <c r="L28" s="18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x14ac:dyDescent="0.2">
      <c r="A29" s="17">
        <v>17</v>
      </c>
      <c r="B29" s="198"/>
      <c r="C29" s="199"/>
      <c r="D29" s="82"/>
      <c r="E29" s="188"/>
      <c r="F29" s="188"/>
      <c r="G29" s="76"/>
      <c r="H29" s="82"/>
      <c r="I29" s="70"/>
      <c r="J29" s="5"/>
      <c r="K29" s="189"/>
      <c r="L29" s="18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x14ac:dyDescent="0.2">
      <c r="A30" s="17">
        <v>18</v>
      </c>
      <c r="B30" s="198"/>
      <c r="C30" s="199"/>
      <c r="D30" s="82"/>
      <c r="E30" s="188"/>
      <c r="F30" s="188"/>
      <c r="G30" s="76"/>
      <c r="H30" s="82"/>
      <c r="I30" s="70"/>
      <c r="J30" s="5"/>
      <c r="K30" s="189"/>
      <c r="L30" s="189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x14ac:dyDescent="0.2">
      <c r="A31" s="17">
        <v>19</v>
      </c>
      <c r="B31" s="198"/>
      <c r="C31" s="199"/>
      <c r="D31" s="82"/>
      <c r="E31" s="188"/>
      <c r="F31" s="188"/>
      <c r="G31" s="76"/>
      <c r="H31" s="82"/>
      <c r="I31" s="70"/>
      <c r="J31" s="5"/>
      <c r="K31" s="189"/>
      <c r="L31" s="18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x14ac:dyDescent="0.2">
      <c r="A32" s="24">
        <v>20</v>
      </c>
      <c r="B32" s="201"/>
      <c r="C32" s="202"/>
      <c r="D32" s="83"/>
      <c r="E32" s="193"/>
      <c r="F32" s="193"/>
      <c r="G32" s="78"/>
      <c r="H32" s="83"/>
      <c r="I32" s="73"/>
      <c r="J32" s="23"/>
      <c r="K32" s="194"/>
      <c r="L32" s="19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x14ac:dyDescent="0.2">
      <c r="A33" s="17"/>
      <c r="B33" s="5"/>
      <c r="C33" s="5"/>
      <c r="D33" s="5"/>
      <c r="E33" s="48"/>
      <c r="F33" s="48"/>
      <c r="G33" s="5"/>
      <c r="H33" s="5"/>
      <c r="I33" s="5"/>
      <c r="J33" s="5"/>
      <c r="K33" s="195"/>
      <c r="L33" s="19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15" customHeight="1" x14ac:dyDescent="0.2">
      <c r="A34" s="5" t="s">
        <v>21</v>
      </c>
      <c r="B34" s="5"/>
      <c r="C34" s="5"/>
      <c r="D34" s="5"/>
      <c r="E34" s="190">
        <f>SUM(G13:G32)</f>
        <v>0</v>
      </c>
      <c r="F34" s="19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x14ac:dyDescent="0.2"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x14ac:dyDescent="0.2"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x14ac:dyDescent="0.2"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x14ac:dyDescent="0.2"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x14ac:dyDescent="0.2"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x14ac:dyDescent="0.2"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x14ac:dyDescent="0.2"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x14ac:dyDescent="0.2"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x14ac:dyDescent="0.2"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x14ac:dyDescent="0.2"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x14ac:dyDescent="0.2">
      <c r="M109" s="5"/>
      <c r="N109" s="5"/>
      <c r="O109" s="5"/>
      <c r="P109" s="5"/>
      <c r="Q109" s="5"/>
      <c r="R109" s="5"/>
      <c r="S109" s="5"/>
      <c r="T109" s="5"/>
      <c r="U109" s="5"/>
    </row>
  </sheetData>
  <sheetProtection algorithmName="SHA-512" hashValue="n6lXeiJg18FmeBHdvHywcUtTJLOqPbVYOxtt/gmytDPEhzyIl+SViR0qvyzdPjoTrmSh+w2xEGQxGuqH0Cltzw==" saltValue="hRoE163F6XkqXAWcmjHlpg==" spinCount="100000" sheet="1" selectLockedCells="1"/>
  <mergeCells count="74">
    <mergeCell ref="E34:F34"/>
    <mergeCell ref="B32:C32"/>
    <mergeCell ref="E32:F32"/>
    <mergeCell ref="K32:L32"/>
    <mergeCell ref="K33:L33"/>
    <mergeCell ref="B30:C30"/>
    <mergeCell ref="E30:F30"/>
    <mergeCell ref="K30:L30"/>
    <mergeCell ref="B31:C31"/>
    <mergeCell ref="E31:F31"/>
    <mergeCell ref="K31:L31"/>
    <mergeCell ref="B28:C28"/>
    <mergeCell ref="E28:F28"/>
    <mergeCell ref="K28:L28"/>
    <mergeCell ref="B29:C29"/>
    <mergeCell ref="E29:F29"/>
    <mergeCell ref="K29:L29"/>
    <mergeCell ref="B26:C26"/>
    <mergeCell ref="E26:F26"/>
    <mergeCell ref="K26:L26"/>
    <mergeCell ref="B27:C27"/>
    <mergeCell ref="E27:F27"/>
    <mergeCell ref="K27:L27"/>
    <mergeCell ref="B24:C24"/>
    <mergeCell ref="E24:F24"/>
    <mergeCell ref="K24:L24"/>
    <mergeCell ref="B25:C25"/>
    <mergeCell ref="E25:F25"/>
    <mergeCell ref="K25:L25"/>
    <mergeCell ref="B22:C22"/>
    <mergeCell ref="E22:F22"/>
    <mergeCell ref="K22:L22"/>
    <mergeCell ref="B23:C23"/>
    <mergeCell ref="E23:F23"/>
    <mergeCell ref="K23:L23"/>
    <mergeCell ref="B20:C20"/>
    <mergeCell ref="E20:F20"/>
    <mergeCell ref="K20:L20"/>
    <mergeCell ref="B21:C21"/>
    <mergeCell ref="E21:F21"/>
    <mergeCell ref="K21:L21"/>
    <mergeCell ref="B18:C18"/>
    <mergeCell ref="E18:F18"/>
    <mergeCell ref="K18:L18"/>
    <mergeCell ref="B19:C19"/>
    <mergeCell ref="E19:F19"/>
    <mergeCell ref="K19:L19"/>
    <mergeCell ref="B16:C16"/>
    <mergeCell ref="E16:F16"/>
    <mergeCell ref="K16:L16"/>
    <mergeCell ref="B17:C17"/>
    <mergeCell ref="E17:F17"/>
    <mergeCell ref="K17:L17"/>
    <mergeCell ref="B14:C14"/>
    <mergeCell ref="E14:F14"/>
    <mergeCell ref="K14:L14"/>
    <mergeCell ref="B15:C15"/>
    <mergeCell ref="E15:F15"/>
    <mergeCell ref="K15:L15"/>
    <mergeCell ref="B13:C13"/>
    <mergeCell ref="E13:F13"/>
    <mergeCell ref="K13:L13"/>
    <mergeCell ref="A2:G4"/>
    <mergeCell ref="H2:K2"/>
    <mergeCell ref="K3:L3"/>
    <mergeCell ref="K4:L4"/>
    <mergeCell ref="A5:B5"/>
    <mergeCell ref="C5:E5"/>
    <mergeCell ref="A9:L10"/>
    <mergeCell ref="A6:B6"/>
    <mergeCell ref="C6:E6"/>
    <mergeCell ref="B12:C12"/>
    <mergeCell ref="E12:F12"/>
    <mergeCell ref="K12:L12"/>
  </mergeCells>
  <pageMargins left="0.7" right="0.7" top="0.75" bottom="0.75" header="0.3" footer="0.3"/>
  <pageSetup scale="82" orientation="landscape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Q362"/>
  <sheetViews>
    <sheetView zoomScaleNormal="100" zoomScaleSheetLayoutView="100" workbookViewId="0">
      <selection activeCell="B12" sqref="B12:C12"/>
    </sheetView>
  </sheetViews>
  <sheetFormatPr defaultColWidth="9.140625" defaultRowHeight="12.75" x14ac:dyDescent="0.2"/>
  <cols>
    <col min="1" max="1" width="7.42578125" style="1" customWidth="1"/>
    <col min="2" max="2" width="9.140625" style="1"/>
    <col min="3" max="3" width="18.7109375" style="1" customWidth="1"/>
    <col min="4" max="4" width="16.7109375" style="1" customWidth="1"/>
    <col min="5" max="6" width="8.7109375" style="1" customWidth="1"/>
    <col min="7" max="9" width="16.7109375" style="1" customWidth="1"/>
    <col min="10" max="10" width="4" style="1" customWidth="1"/>
    <col min="11" max="12" width="8.7109375" style="1" customWidth="1"/>
    <col min="13" max="13" width="6.7109375" style="1" customWidth="1"/>
    <col min="14" max="16384" width="9.140625" style="1"/>
  </cols>
  <sheetData>
    <row r="1" spans="1:69" s="5" customFormat="1" ht="14.1" customHeight="1" x14ac:dyDescent="0.2">
      <c r="A1" s="5" t="s">
        <v>137</v>
      </c>
    </row>
    <row r="2" spans="1:69" ht="45" customHeight="1" x14ac:dyDescent="0.2">
      <c r="A2" s="160" t="s">
        <v>127</v>
      </c>
      <c r="B2" s="160"/>
      <c r="C2" s="160"/>
      <c r="D2" s="160"/>
      <c r="E2" s="160"/>
      <c r="F2" s="160"/>
      <c r="G2" s="160"/>
      <c r="H2" s="146" t="s">
        <v>0</v>
      </c>
      <c r="I2" s="146"/>
      <c r="J2" s="146"/>
      <c r="K2" s="14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x14ac:dyDescent="0.2">
      <c r="A3" s="160"/>
      <c r="B3" s="160"/>
      <c r="C3" s="160"/>
      <c r="D3" s="160"/>
      <c r="E3" s="160"/>
      <c r="F3" s="160"/>
      <c r="G3" s="160"/>
      <c r="H3" s="2" t="s">
        <v>1</v>
      </c>
      <c r="I3" s="2"/>
      <c r="J3" s="2"/>
      <c r="K3" s="179" t="str">
        <f>'1. Reimbursement Request'!K4</f>
        <v>#01</v>
      </c>
      <c r="L3" s="17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3.5" thickBot="1" x14ac:dyDescent="0.25">
      <c r="A4" s="168"/>
      <c r="B4" s="168"/>
      <c r="C4" s="168"/>
      <c r="D4" s="168"/>
      <c r="E4" s="168"/>
      <c r="F4" s="168"/>
      <c r="G4" s="168"/>
      <c r="H4" s="3" t="s">
        <v>2</v>
      </c>
      <c r="I4" s="3"/>
      <c r="J4" s="3"/>
      <c r="K4" s="180">
        <f>'1. Reimbursement Request'!K5</f>
        <v>0</v>
      </c>
      <c r="L4" s="1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</row>
    <row r="5" spans="1:69" ht="12.75" customHeight="1" x14ac:dyDescent="0.2">
      <c r="A5" s="172" t="s">
        <v>13</v>
      </c>
      <c r="B5" s="172"/>
      <c r="C5" s="182">
        <f>'1. Reimbursement Request'!D9</f>
        <v>0</v>
      </c>
      <c r="D5" s="182"/>
      <c r="E5" s="182"/>
      <c r="F5" s="9"/>
      <c r="G5" s="9"/>
      <c r="H5" s="10"/>
      <c r="I5" s="10"/>
      <c r="J5" s="10"/>
      <c r="K5" s="10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</row>
    <row r="6" spans="1:69" ht="12.75" customHeight="1" x14ac:dyDescent="0.2">
      <c r="A6" s="169" t="s">
        <v>14</v>
      </c>
      <c r="B6" s="169"/>
      <c r="C6" s="184">
        <f>'1. Reimbursement Request'!H9</f>
        <v>0</v>
      </c>
      <c r="D6" s="184"/>
      <c r="E6" s="184"/>
      <c r="F6" s="10"/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</row>
    <row r="7" spans="1:69" ht="12.75" customHeight="1" x14ac:dyDescent="0.2">
      <c r="A7" s="14"/>
      <c r="B7" s="14"/>
      <c r="C7" s="15"/>
      <c r="D7" s="15"/>
      <c r="E7" s="15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">
      <c r="A8" s="16" t="s">
        <v>120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">
      <c r="A9" s="183" t="s">
        <v>47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4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">
      <c r="A10" s="16" t="s">
        <v>81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ht="25.5" x14ac:dyDescent="0.2">
      <c r="A11" s="5"/>
      <c r="B11" s="208" t="s">
        <v>34</v>
      </c>
      <c r="C11" s="208"/>
      <c r="D11" s="33" t="s">
        <v>35</v>
      </c>
      <c r="E11" s="208" t="s">
        <v>46</v>
      </c>
      <c r="F11" s="208"/>
      <c r="G11" s="33" t="s">
        <v>36</v>
      </c>
      <c r="H11" s="33" t="s">
        <v>37</v>
      </c>
      <c r="I11" s="33"/>
      <c r="J11" s="13"/>
      <c r="K11" s="185"/>
      <c r="L11" s="18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">
      <c r="A12" s="17">
        <v>1</v>
      </c>
      <c r="B12" s="196"/>
      <c r="C12" s="197"/>
      <c r="D12" s="75"/>
      <c r="E12" s="209"/>
      <c r="F12" s="209"/>
      <c r="G12" s="80"/>
      <c r="H12" s="46">
        <f>E12*G12</f>
        <v>0</v>
      </c>
      <c r="I12" s="55"/>
      <c r="J12" s="5"/>
      <c r="K12" s="179"/>
      <c r="L12" s="17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">
      <c r="A13" s="17">
        <v>2</v>
      </c>
      <c r="B13" s="198"/>
      <c r="C13" s="199"/>
      <c r="D13" s="77"/>
      <c r="E13" s="204"/>
      <c r="F13" s="204"/>
      <c r="G13" s="68"/>
      <c r="H13" s="46">
        <f t="shared" ref="H13:H31" si="0">E13*G13</f>
        <v>0</v>
      </c>
      <c r="I13" s="55"/>
      <c r="J13" s="5"/>
      <c r="K13" s="179"/>
      <c r="L13" s="17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">
      <c r="A14" s="17">
        <v>3</v>
      </c>
      <c r="B14" s="198"/>
      <c r="C14" s="199"/>
      <c r="D14" s="77"/>
      <c r="E14" s="204"/>
      <c r="F14" s="204"/>
      <c r="G14" s="68"/>
      <c r="H14" s="46">
        <f t="shared" si="0"/>
        <v>0</v>
      </c>
      <c r="I14" s="55"/>
      <c r="J14" s="5"/>
      <c r="K14" s="179"/>
      <c r="L14" s="17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">
      <c r="A15" s="17">
        <v>4</v>
      </c>
      <c r="B15" s="198"/>
      <c r="C15" s="199"/>
      <c r="D15" s="77"/>
      <c r="E15" s="204"/>
      <c r="F15" s="204"/>
      <c r="G15" s="68"/>
      <c r="H15" s="46">
        <f t="shared" si="0"/>
        <v>0</v>
      </c>
      <c r="I15" s="55"/>
      <c r="J15" s="5"/>
      <c r="K15" s="179"/>
      <c r="L15" s="17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">
      <c r="A16" s="17">
        <v>5</v>
      </c>
      <c r="B16" s="198"/>
      <c r="C16" s="199"/>
      <c r="D16" s="77"/>
      <c r="E16" s="204"/>
      <c r="F16" s="204"/>
      <c r="G16" s="68"/>
      <c r="H16" s="46">
        <f t="shared" si="0"/>
        <v>0</v>
      </c>
      <c r="I16" s="55"/>
      <c r="J16" s="5"/>
      <c r="K16" s="179"/>
      <c r="L16" s="17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">
      <c r="A17" s="17">
        <v>6</v>
      </c>
      <c r="B17" s="198"/>
      <c r="C17" s="199"/>
      <c r="D17" s="77"/>
      <c r="E17" s="204"/>
      <c r="F17" s="204"/>
      <c r="G17" s="68"/>
      <c r="H17" s="46">
        <f t="shared" si="0"/>
        <v>0</v>
      </c>
      <c r="I17" s="55"/>
      <c r="J17" s="5"/>
      <c r="K17" s="179"/>
      <c r="L17" s="17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">
      <c r="A18" s="17">
        <v>7</v>
      </c>
      <c r="B18" s="198"/>
      <c r="C18" s="199"/>
      <c r="D18" s="77"/>
      <c r="E18" s="204"/>
      <c r="F18" s="204"/>
      <c r="G18" s="68"/>
      <c r="H18" s="46">
        <f t="shared" si="0"/>
        <v>0</v>
      </c>
      <c r="I18" s="55"/>
      <c r="J18" s="5"/>
      <c r="K18" s="179"/>
      <c r="L18" s="17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">
      <c r="A19" s="17">
        <v>8</v>
      </c>
      <c r="B19" s="198"/>
      <c r="C19" s="199"/>
      <c r="D19" s="77"/>
      <c r="E19" s="204"/>
      <c r="F19" s="204"/>
      <c r="G19" s="68"/>
      <c r="H19" s="46">
        <f t="shared" si="0"/>
        <v>0</v>
      </c>
      <c r="I19" s="55"/>
      <c r="J19" s="5"/>
      <c r="K19" s="179"/>
      <c r="L19" s="17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">
      <c r="A20" s="17">
        <v>9</v>
      </c>
      <c r="B20" s="198"/>
      <c r="C20" s="199"/>
      <c r="D20" s="77"/>
      <c r="E20" s="204"/>
      <c r="F20" s="204"/>
      <c r="G20" s="68"/>
      <c r="H20" s="46">
        <f t="shared" si="0"/>
        <v>0</v>
      </c>
      <c r="I20" s="55"/>
      <c r="J20" s="5"/>
      <c r="K20" s="179"/>
      <c r="L20" s="17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">
      <c r="A21" s="17">
        <v>10</v>
      </c>
      <c r="B21" s="198"/>
      <c r="C21" s="199"/>
      <c r="D21" s="77"/>
      <c r="E21" s="204"/>
      <c r="F21" s="204"/>
      <c r="G21" s="68"/>
      <c r="H21" s="46">
        <f t="shared" si="0"/>
        <v>0</v>
      </c>
      <c r="I21" s="55"/>
      <c r="J21" s="5"/>
      <c r="K21" s="179"/>
      <c r="L21" s="17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">
      <c r="A22" s="17">
        <v>11</v>
      </c>
      <c r="B22" s="198"/>
      <c r="C22" s="199"/>
      <c r="D22" s="77"/>
      <c r="E22" s="204"/>
      <c r="F22" s="204"/>
      <c r="G22" s="68"/>
      <c r="H22" s="46">
        <f t="shared" si="0"/>
        <v>0</v>
      </c>
      <c r="I22" s="55"/>
      <c r="J22" s="5"/>
      <c r="K22" s="179"/>
      <c r="L22" s="17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">
      <c r="A23" s="17">
        <v>12</v>
      </c>
      <c r="B23" s="198"/>
      <c r="C23" s="199"/>
      <c r="D23" s="77"/>
      <c r="E23" s="204"/>
      <c r="F23" s="204"/>
      <c r="G23" s="68"/>
      <c r="H23" s="46">
        <f t="shared" si="0"/>
        <v>0</v>
      </c>
      <c r="I23" s="55"/>
      <c r="J23" s="5"/>
      <c r="K23" s="179"/>
      <c r="L23" s="17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">
      <c r="A24" s="17">
        <v>13</v>
      </c>
      <c r="B24" s="198"/>
      <c r="C24" s="199"/>
      <c r="D24" s="77"/>
      <c r="E24" s="204"/>
      <c r="F24" s="204"/>
      <c r="G24" s="68"/>
      <c r="H24" s="46">
        <f t="shared" si="0"/>
        <v>0</v>
      </c>
      <c r="I24" s="55"/>
      <c r="J24" s="5"/>
      <c r="K24" s="179"/>
      <c r="L24" s="17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">
      <c r="A25" s="17">
        <v>14</v>
      </c>
      <c r="B25" s="198"/>
      <c r="C25" s="199"/>
      <c r="D25" s="77"/>
      <c r="E25" s="204"/>
      <c r="F25" s="204"/>
      <c r="G25" s="68"/>
      <c r="H25" s="46">
        <f t="shared" si="0"/>
        <v>0</v>
      </c>
      <c r="I25" s="55"/>
      <c r="J25" s="5"/>
      <c r="K25" s="179"/>
      <c r="L25" s="17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">
      <c r="A26" s="17">
        <v>15</v>
      </c>
      <c r="B26" s="198"/>
      <c r="C26" s="199"/>
      <c r="D26" s="77"/>
      <c r="E26" s="204"/>
      <c r="F26" s="204"/>
      <c r="G26" s="68"/>
      <c r="H26" s="46">
        <f t="shared" si="0"/>
        <v>0</v>
      </c>
      <c r="I26" s="55"/>
      <c r="J26" s="5"/>
      <c r="K26" s="179"/>
      <c r="L26" s="17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">
      <c r="A27" s="17">
        <v>16</v>
      </c>
      <c r="B27" s="198"/>
      <c r="C27" s="199"/>
      <c r="D27" s="77"/>
      <c r="E27" s="204"/>
      <c r="F27" s="204"/>
      <c r="G27" s="68"/>
      <c r="H27" s="46">
        <f t="shared" si="0"/>
        <v>0</v>
      </c>
      <c r="I27" s="55"/>
      <c r="J27" s="5"/>
      <c r="K27" s="179"/>
      <c r="L27" s="17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">
      <c r="A28" s="17">
        <v>17</v>
      </c>
      <c r="B28" s="198"/>
      <c r="C28" s="199"/>
      <c r="D28" s="77"/>
      <c r="E28" s="204"/>
      <c r="F28" s="204"/>
      <c r="G28" s="68"/>
      <c r="H28" s="46">
        <f t="shared" si="0"/>
        <v>0</v>
      </c>
      <c r="I28" s="55"/>
      <c r="J28" s="5"/>
      <c r="K28" s="179"/>
      <c r="L28" s="17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">
      <c r="A29" s="17">
        <v>18</v>
      </c>
      <c r="B29" s="198"/>
      <c r="C29" s="199"/>
      <c r="D29" s="77"/>
      <c r="E29" s="204"/>
      <c r="F29" s="204"/>
      <c r="G29" s="68"/>
      <c r="H29" s="46">
        <f t="shared" si="0"/>
        <v>0</v>
      </c>
      <c r="I29" s="55"/>
      <c r="J29" s="5"/>
      <c r="K29" s="179"/>
      <c r="L29" s="17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">
      <c r="A30" s="17">
        <v>19</v>
      </c>
      <c r="B30" s="198"/>
      <c r="C30" s="199"/>
      <c r="D30" s="77"/>
      <c r="E30" s="204"/>
      <c r="F30" s="204"/>
      <c r="G30" s="68"/>
      <c r="H30" s="46">
        <f t="shared" si="0"/>
        <v>0</v>
      </c>
      <c r="I30" s="55"/>
      <c r="J30" s="5"/>
      <c r="K30" s="205"/>
      <c r="L30" s="20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">
      <c r="A31" s="24">
        <v>20</v>
      </c>
      <c r="B31" s="201"/>
      <c r="C31" s="202"/>
      <c r="D31" s="79"/>
      <c r="E31" s="206"/>
      <c r="F31" s="206"/>
      <c r="G31" s="71"/>
      <c r="H31" s="47">
        <f t="shared" si="0"/>
        <v>0</v>
      </c>
      <c r="I31" s="56"/>
      <c r="J31" s="23"/>
      <c r="K31" s="207"/>
      <c r="L31" s="20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">
      <c r="A32" s="17"/>
      <c r="B32" s="5"/>
      <c r="C32" s="5"/>
      <c r="D32" s="5"/>
      <c r="E32" s="5"/>
      <c r="F32" s="5"/>
      <c r="G32" s="5"/>
      <c r="H32" s="5"/>
      <c r="I32" s="5"/>
      <c r="J32" s="5"/>
      <c r="K32" s="195"/>
      <c r="L32" s="19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1:69" ht="15" customHeight="1" x14ac:dyDescent="0.2">
      <c r="A33" s="5" t="s">
        <v>21</v>
      </c>
      <c r="B33" s="5"/>
      <c r="C33" s="5"/>
      <c r="D33" s="5"/>
      <c r="E33" s="190">
        <f>SUM(H12:H31)</f>
        <v>0</v>
      </c>
      <c r="F33" s="190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1:69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1:69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1:69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1:69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1:69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1:69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1:69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1:69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1:69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1:69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1:69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1:69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1:69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1:69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1:69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1:69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1:69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1:69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1:69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1:69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1:69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1:69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1:69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1:69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1:69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1:69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1:69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1:69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1:69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1:69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1:69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</row>
    <row r="65" spans="1:6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</row>
    <row r="66" spans="1:6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</row>
    <row r="67" spans="1:6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</row>
    <row r="68" spans="1:6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</row>
    <row r="69" spans="1:6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</row>
    <row r="70" spans="1:6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</row>
    <row r="71" spans="1:6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</row>
    <row r="72" spans="1:6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</row>
    <row r="73" spans="1:6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</row>
    <row r="74" spans="1:6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</row>
    <row r="75" spans="1:6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</row>
    <row r="76" spans="1:6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</row>
    <row r="77" spans="1:63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</row>
    <row r="78" spans="1:63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</row>
    <row r="79" spans="1:6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</row>
    <row r="80" spans="1:6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</row>
    <row r="81" spans="1:63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</row>
    <row r="82" spans="1:63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</row>
    <row r="83" spans="1:63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</row>
    <row r="84" spans="1:63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</row>
    <row r="85" spans="1:63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</row>
    <row r="86" spans="1:63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</row>
    <row r="87" spans="1:63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</row>
    <row r="88" spans="1:63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</row>
    <row r="89" spans="1:63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</row>
    <row r="90" spans="1:63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</row>
    <row r="91" spans="1:63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</row>
    <row r="92" spans="1:63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</row>
    <row r="93" spans="1:63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</row>
    <row r="94" spans="1:63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</row>
    <row r="95" spans="1:63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</row>
    <row r="96" spans="1:63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</row>
    <row r="97" spans="1:63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</row>
    <row r="98" spans="1:63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</row>
    <row r="99" spans="1:63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</row>
    <row r="100" spans="1:63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</row>
    <row r="101" spans="1:63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</row>
    <row r="102" spans="1:63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</row>
    <row r="103" spans="1:63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</row>
    <row r="104" spans="1:63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</row>
    <row r="105" spans="1:63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</row>
    <row r="106" spans="1:63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</row>
    <row r="107" spans="1:63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</row>
    <row r="108" spans="1:63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</row>
    <row r="109" spans="1:63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</row>
    <row r="110" spans="1:63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</row>
    <row r="111" spans="1:63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</row>
    <row r="112" spans="1:63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</row>
    <row r="113" spans="1:63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</row>
    <row r="114" spans="1:63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</row>
    <row r="115" spans="1:63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</row>
    <row r="116" spans="1:63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</row>
    <row r="117" spans="1:63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</row>
    <row r="118" spans="1:63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</row>
    <row r="119" spans="1:63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</row>
    <row r="120" spans="1:63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</row>
    <row r="121" spans="1:63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</row>
    <row r="122" spans="1:63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</row>
    <row r="123" spans="1:63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</row>
    <row r="124" spans="1:63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</row>
    <row r="125" spans="1:63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</row>
    <row r="126" spans="1:63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</row>
    <row r="127" spans="1:63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</row>
    <row r="128" spans="1:63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</row>
    <row r="129" spans="1:63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</row>
    <row r="130" spans="1:63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</row>
    <row r="131" spans="1:63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</row>
    <row r="132" spans="1:63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</row>
    <row r="133" spans="1:63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</row>
    <row r="134" spans="1:63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</row>
    <row r="135" spans="1:63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</row>
    <row r="136" spans="1:63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</row>
    <row r="137" spans="1:63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</row>
    <row r="138" spans="1:63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</row>
    <row r="139" spans="1:63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</row>
    <row r="140" spans="1:63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</row>
    <row r="141" spans="1:63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</row>
    <row r="142" spans="1:63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</row>
    <row r="143" spans="1:63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</row>
    <row r="144" spans="1:63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</row>
    <row r="145" spans="1:63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</row>
    <row r="146" spans="1:63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</row>
    <row r="147" spans="1:63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</row>
    <row r="148" spans="1:63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</row>
    <row r="149" spans="1:63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</row>
    <row r="150" spans="1:63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</row>
    <row r="151" spans="1:63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</row>
    <row r="152" spans="1:63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</row>
    <row r="153" spans="1:63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</row>
    <row r="154" spans="1:63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</row>
    <row r="155" spans="1:63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</row>
    <row r="156" spans="1:63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</row>
    <row r="157" spans="1:63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</row>
    <row r="158" spans="1:63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</row>
    <row r="159" spans="1:63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</row>
    <row r="160" spans="1:63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</row>
    <row r="161" spans="1:63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</row>
    <row r="162" spans="1:63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</row>
    <row r="163" spans="1:63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</row>
    <row r="164" spans="1:63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</row>
    <row r="165" spans="1:63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</row>
    <row r="166" spans="1:63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</row>
    <row r="167" spans="1:63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</row>
    <row r="168" spans="1:63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</row>
    <row r="169" spans="1:63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</row>
    <row r="170" spans="1:63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</row>
    <row r="171" spans="1:63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</row>
    <row r="172" spans="1:63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</row>
    <row r="173" spans="1:63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</row>
    <row r="174" spans="1:63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</row>
    <row r="175" spans="1:63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</row>
    <row r="176" spans="1:63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</row>
    <row r="177" spans="1:63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</row>
    <row r="178" spans="1:63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</row>
    <row r="179" spans="1:63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</row>
    <row r="180" spans="1:63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</row>
    <row r="181" spans="1:63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</row>
    <row r="182" spans="1:63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</row>
    <row r="183" spans="1:63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</row>
    <row r="184" spans="1:63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</row>
    <row r="185" spans="1:63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</row>
    <row r="186" spans="1:63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</row>
    <row r="187" spans="1:63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</row>
    <row r="188" spans="1:63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</row>
    <row r="189" spans="1:63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</row>
    <row r="190" spans="1:63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</row>
    <row r="191" spans="1:63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</row>
    <row r="192" spans="1:63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</row>
    <row r="193" spans="1:63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</row>
    <row r="194" spans="1:63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</row>
    <row r="195" spans="1:63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</row>
    <row r="196" spans="1:63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</row>
    <row r="197" spans="1:63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</row>
    <row r="198" spans="1:63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</row>
    <row r="199" spans="1:63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</row>
    <row r="200" spans="1:63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</row>
    <row r="201" spans="1:63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</row>
    <row r="202" spans="1:63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</row>
    <row r="203" spans="1:63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</row>
    <row r="204" spans="1:63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</row>
    <row r="205" spans="1:63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</row>
    <row r="206" spans="1:63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</row>
    <row r="207" spans="1:63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</row>
    <row r="208" spans="1:63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</row>
    <row r="209" spans="1:63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</row>
    <row r="210" spans="1:63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</row>
    <row r="211" spans="1:63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</row>
    <row r="212" spans="1:63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</row>
    <row r="213" spans="1:63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</row>
    <row r="214" spans="1:63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</row>
    <row r="215" spans="1:63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</row>
    <row r="216" spans="1:63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</row>
    <row r="217" spans="1:63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</row>
    <row r="218" spans="1:63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</row>
    <row r="219" spans="1:63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</row>
    <row r="220" spans="1:63" x14ac:dyDescent="0.2"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</row>
    <row r="221" spans="1:63" x14ac:dyDescent="0.2"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</row>
    <row r="222" spans="1:63" x14ac:dyDescent="0.2"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</row>
    <row r="223" spans="1:63" x14ac:dyDescent="0.2"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</row>
    <row r="224" spans="1:63" x14ac:dyDescent="0.2"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</row>
    <row r="225" spans="13:63" x14ac:dyDescent="0.2"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</row>
    <row r="226" spans="13:63" x14ac:dyDescent="0.2"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</row>
    <row r="227" spans="13:63" x14ac:dyDescent="0.2"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</row>
    <row r="228" spans="13:63" x14ac:dyDescent="0.2"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</row>
    <row r="229" spans="13:63" x14ac:dyDescent="0.2"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</row>
    <row r="230" spans="13:63" x14ac:dyDescent="0.2"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</row>
    <row r="231" spans="13:63" x14ac:dyDescent="0.2"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</row>
    <row r="232" spans="13:63" x14ac:dyDescent="0.2"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</row>
    <row r="233" spans="13:63" x14ac:dyDescent="0.2"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</row>
    <row r="234" spans="13:63" x14ac:dyDescent="0.2"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</row>
    <row r="235" spans="13:63" x14ac:dyDescent="0.2"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</row>
    <row r="236" spans="13:63" x14ac:dyDescent="0.2"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</row>
    <row r="237" spans="13:63" x14ac:dyDescent="0.2"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</row>
    <row r="238" spans="13:63" x14ac:dyDescent="0.2"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</row>
    <row r="239" spans="13:63" x14ac:dyDescent="0.2"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</row>
    <row r="240" spans="13:63" x14ac:dyDescent="0.2"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</row>
    <row r="241" spans="13:63" x14ac:dyDescent="0.2"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</row>
    <row r="242" spans="13:63" x14ac:dyDescent="0.2"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</row>
    <row r="243" spans="13:63" x14ac:dyDescent="0.2"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</row>
    <row r="244" spans="13:63" x14ac:dyDescent="0.2"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</row>
    <row r="245" spans="13:63" x14ac:dyDescent="0.2"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</row>
    <row r="246" spans="13:63" x14ac:dyDescent="0.2"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</row>
    <row r="247" spans="13:63" x14ac:dyDescent="0.2"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</row>
    <row r="248" spans="13:63" x14ac:dyDescent="0.2"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</row>
    <row r="249" spans="13:63" x14ac:dyDescent="0.2"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</row>
    <row r="250" spans="13:63" x14ac:dyDescent="0.2"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</row>
    <row r="251" spans="13:63" x14ac:dyDescent="0.2"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</row>
    <row r="252" spans="13:63" x14ac:dyDescent="0.2"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</row>
    <row r="253" spans="13:63" x14ac:dyDescent="0.2"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</row>
    <row r="254" spans="13:63" x14ac:dyDescent="0.2"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</row>
    <row r="255" spans="13:63" x14ac:dyDescent="0.2"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</row>
    <row r="256" spans="13:63" x14ac:dyDescent="0.2"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</row>
    <row r="257" spans="13:63" x14ac:dyDescent="0.2"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</row>
    <row r="258" spans="13:63" x14ac:dyDescent="0.2"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</row>
    <row r="259" spans="13:63" x14ac:dyDescent="0.2"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</row>
    <row r="260" spans="13:63" x14ac:dyDescent="0.2"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</row>
    <row r="261" spans="13:63" x14ac:dyDescent="0.2"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</row>
    <row r="262" spans="13:63" x14ac:dyDescent="0.2"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</row>
    <row r="263" spans="13:63" x14ac:dyDescent="0.2"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</row>
    <row r="264" spans="13:63" x14ac:dyDescent="0.2"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</row>
    <row r="265" spans="13:63" x14ac:dyDescent="0.2"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</row>
    <row r="266" spans="13:63" x14ac:dyDescent="0.2"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</row>
    <row r="267" spans="13:63" x14ac:dyDescent="0.2"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</row>
    <row r="268" spans="13:63" x14ac:dyDescent="0.2"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</row>
    <row r="269" spans="13:63" x14ac:dyDescent="0.2"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</row>
    <row r="270" spans="13:63" x14ac:dyDescent="0.2"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</row>
    <row r="271" spans="13:63" x14ac:dyDescent="0.2"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</row>
    <row r="272" spans="13:63" x14ac:dyDescent="0.2"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</row>
    <row r="273" spans="13:63" x14ac:dyDescent="0.2"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</row>
    <row r="274" spans="13:63" x14ac:dyDescent="0.2"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</row>
    <row r="275" spans="13:63" x14ac:dyDescent="0.2"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</row>
    <row r="276" spans="13:63" x14ac:dyDescent="0.2"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</row>
    <row r="277" spans="13:63" x14ac:dyDescent="0.2"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</row>
    <row r="278" spans="13:63" x14ac:dyDescent="0.2"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</row>
    <row r="279" spans="13:63" x14ac:dyDescent="0.2"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</row>
    <row r="280" spans="13:63" x14ac:dyDescent="0.2"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</row>
    <row r="281" spans="13:63" x14ac:dyDescent="0.2"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</row>
    <row r="282" spans="13:63" x14ac:dyDescent="0.2"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</row>
    <row r="283" spans="13:63" x14ac:dyDescent="0.2"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</row>
    <row r="284" spans="13:63" x14ac:dyDescent="0.2"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3:63" x14ac:dyDescent="0.2"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3:63" x14ac:dyDescent="0.2"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3:63" x14ac:dyDescent="0.2"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3:63" x14ac:dyDescent="0.2"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3:23" x14ac:dyDescent="0.2"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3:23" x14ac:dyDescent="0.2"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3:23" x14ac:dyDescent="0.2"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3:23" x14ac:dyDescent="0.2"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3:23" x14ac:dyDescent="0.2"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3:23" x14ac:dyDescent="0.2"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3:23" x14ac:dyDescent="0.2"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3:23" x14ac:dyDescent="0.2"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3:23" x14ac:dyDescent="0.2"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3:23" x14ac:dyDescent="0.2"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3:23" x14ac:dyDescent="0.2"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3:23" x14ac:dyDescent="0.2"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3:23" x14ac:dyDescent="0.2"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3:23" x14ac:dyDescent="0.2"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3:23" x14ac:dyDescent="0.2"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3:23" x14ac:dyDescent="0.2"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3:23" x14ac:dyDescent="0.2"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3:23" x14ac:dyDescent="0.2"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3:23" x14ac:dyDescent="0.2"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3:23" x14ac:dyDescent="0.2"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3:23" x14ac:dyDescent="0.2"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3:23" x14ac:dyDescent="0.2"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3:23" x14ac:dyDescent="0.2"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3:23" x14ac:dyDescent="0.2"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3:23" x14ac:dyDescent="0.2"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3:23" x14ac:dyDescent="0.2"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3:23" x14ac:dyDescent="0.2"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3:23" x14ac:dyDescent="0.2"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3:23" x14ac:dyDescent="0.2"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3:23" x14ac:dyDescent="0.2"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3:23" x14ac:dyDescent="0.2"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3:23" x14ac:dyDescent="0.2"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3:23" x14ac:dyDescent="0.2"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3:23" x14ac:dyDescent="0.2"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3:23" x14ac:dyDescent="0.2"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3:23" x14ac:dyDescent="0.2"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3:23" x14ac:dyDescent="0.2"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3:23" x14ac:dyDescent="0.2"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3:23" x14ac:dyDescent="0.2"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3:23" x14ac:dyDescent="0.2"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3:23" x14ac:dyDescent="0.2"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3:23" x14ac:dyDescent="0.2"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3:23" x14ac:dyDescent="0.2"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3:23" x14ac:dyDescent="0.2"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3:23" x14ac:dyDescent="0.2"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3:23" x14ac:dyDescent="0.2"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3:23" x14ac:dyDescent="0.2"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3:23" x14ac:dyDescent="0.2"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3:23" x14ac:dyDescent="0.2"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3:23" x14ac:dyDescent="0.2"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3:23" x14ac:dyDescent="0.2"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3:23" x14ac:dyDescent="0.2"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3:23" x14ac:dyDescent="0.2"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3:23" x14ac:dyDescent="0.2"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3:23" x14ac:dyDescent="0.2"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3:23" x14ac:dyDescent="0.2"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3:23" x14ac:dyDescent="0.2"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3:23" x14ac:dyDescent="0.2"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3:23" x14ac:dyDescent="0.2"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3:23" x14ac:dyDescent="0.2"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3:23" x14ac:dyDescent="0.2"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3:23" x14ac:dyDescent="0.2"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3:23" x14ac:dyDescent="0.2"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3:23" x14ac:dyDescent="0.2"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3:23" x14ac:dyDescent="0.2"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3:23" x14ac:dyDescent="0.2"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3:23" x14ac:dyDescent="0.2"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3:23" x14ac:dyDescent="0.2"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3:23" x14ac:dyDescent="0.2"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3:23" x14ac:dyDescent="0.2"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3:23" x14ac:dyDescent="0.2"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3:23" x14ac:dyDescent="0.2"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3:23" x14ac:dyDescent="0.2"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3:23" x14ac:dyDescent="0.2"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</sheetData>
  <sheetProtection algorithmName="SHA-512" hashValue="RREkx4vqu2RY3m33giTuFqblRjvAiQhIIyfYkK7irCXpfqEDEGq3RdHbBQ3rP8upH0/HBsEbtq6N6g4/fQKk2g==" saltValue="WGnpK7Wwh9BR3yRB15iYzw==" spinCount="100000" sheet="1" selectLockedCells="1"/>
  <mergeCells count="74">
    <mergeCell ref="E33:F33"/>
    <mergeCell ref="A9:K9"/>
    <mergeCell ref="A2:G4"/>
    <mergeCell ref="H2:K2"/>
    <mergeCell ref="K3:L3"/>
    <mergeCell ref="K4:L4"/>
    <mergeCell ref="A5:B5"/>
    <mergeCell ref="C5:E5"/>
    <mergeCell ref="A6:B6"/>
    <mergeCell ref="C6:E6"/>
    <mergeCell ref="B11:C11"/>
    <mergeCell ref="E11:F11"/>
    <mergeCell ref="K11:L11"/>
    <mergeCell ref="B12:C12"/>
    <mergeCell ref="E12:F12"/>
    <mergeCell ref="K12:L12"/>
    <mergeCell ref="B13:C13"/>
    <mergeCell ref="E13:F13"/>
    <mergeCell ref="K13:L13"/>
    <mergeCell ref="B14:C14"/>
    <mergeCell ref="E14:F14"/>
    <mergeCell ref="K14:L14"/>
    <mergeCell ref="B15:C15"/>
    <mergeCell ref="E15:F15"/>
    <mergeCell ref="K15:L15"/>
    <mergeCell ref="B16:C16"/>
    <mergeCell ref="E16:F16"/>
    <mergeCell ref="K16:L16"/>
    <mergeCell ref="B17:C17"/>
    <mergeCell ref="E17:F17"/>
    <mergeCell ref="K17:L17"/>
    <mergeCell ref="B18:C18"/>
    <mergeCell ref="E18:F18"/>
    <mergeCell ref="K18:L18"/>
    <mergeCell ref="B19:C19"/>
    <mergeCell ref="E19:F19"/>
    <mergeCell ref="K19:L19"/>
    <mergeCell ref="B20:C20"/>
    <mergeCell ref="E20:F20"/>
    <mergeCell ref="K20:L20"/>
    <mergeCell ref="B21:C21"/>
    <mergeCell ref="E21:F21"/>
    <mergeCell ref="K21:L21"/>
    <mergeCell ref="B22:C22"/>
    <mergeCell ref="E22:F22"/>
    <mergeCell ref="K22:L22"/>
    <mergeCell ref="B23:C23"/>
    <mergeCell ref="E23:F23"/>
    <mergeCell ref="K23:L23"/>
    <mergeCell ref="B24:C24"/>
    <mergeCell ref="E24:F24"/>
    <mergeCell ref="K24:L24"/>
    <mergeCell ref="B25:C25"/>
    <mergeCell ref="E25:F25"/>
    <mergeCell ref="K25:L25"/>
    <mergeCell ref="B26:C26"/>
    <mergeCell ref="E26:F26"/>
    <mergeCell ref="K26:L26"/>
    <mergeCell ref="B27:C27"/>
    <mergeCell ref="E27:F27"/>
    <mergeCell ref="K27:L27"/>
    <mergeCell ref="B28:C28"/>
    <mergeCell ref="E28:F28"/>
    <mergeCell ref="K28:L28"/>
    <mergeCell ref="B29:C29"/>
    <mergeCell ref="E29:F29"/>
    <mergeCell ref="K29:L29"/>
    <mergeCell ref="K32:L32"/>
    <mergeCell ref="B30:C30"/>
    <mergeCell ref="E30:F30"/>
    <mergeCell ref="K30:L30"/>
    <mergeCell ref="B31:C31"/>
    <mergeCell ref="E31:F31"/>
    <mergeCell ref="K31:L31"/>
  </mergeCells>
  <pageMargins left="0.7" right="0.7" top="0.75" bottom="0.75" header="0.3" footer="0.3"/>
  <pageSetup scale="82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ee95f-a9e1-4813-b222-e9b7098c0b54" xsi:nil="true"/>
    <lcf76f155ced4ddcb4097134ff3c332f xmlns="991a19c8-ca3d-44f1-85f1-35fb2a0d75d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D284477FF246B89E89B13B4FE18B" ma:contentTypeVersion="16" ma:contentTypeDescription="Create a new document." ma:contentTypeScope="" ma:versionID="219096ac9a586d36c769e05d12a8284a">
  <xsd:schema xmlns:xsd="http://www.w3.org/2001/XMLSchema" xmlns:xs="http://www.w3.org/2001/XMLSchema" xmlns:p="http://schemas.microsoft.com/office/2006/metadata/properties" xmlns:ns2="991a19c8-ca3d-44f1-85f1-35fb2a0d75d4" xmlns:ns3="1b8ee95f-a9e1-4813-b222-e9b7098c0b54" targetNamespace="http://schemas.microsoft.com/office/2006/metadata/properties" ma:root="true" ma:fieldsID="8ec0620561b9ae833cffc07e49aa11cb" ns2:_="" ns3:_="">
    <xsd:import namespace="991a19c8-ca3d-44f1-85f1-35fb2a0d75d4"/>
    <xsd:import namespace="1b8ee95f-a9e1-4813-b222-e9b7098c0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a19c8-ca3d-44f1-85f1-35fb2a0d7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ee95f-a9e1-4813-b222-e9b7098c0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8f1388-eb3d-4134-990b-f84e0af02a06}" ma:internalName="TaxCatchAll" ma:showField="CatchAllData" ma:web="1b8ee95f-a9e1-4813-b222-e9b7098c0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4467E-7B26-4C7A-8433-39E5701814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91a19c8-ca3d-44f1-85f1-35fb2a0d75d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C18411-EE32-4606-8198-30B39FEB70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4A835-44D1-4AB1-9D4F-A3CFB380A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1. Reimbursement Request</vt:lpstr>
      <vt:lpstr>2. Previous Reimbursements</vt:lpstr>
      <vt:lpstr>3. Construction Costs</vt:lpstr>
      <vt:lpstr>4. Preliminary Eng. Costs</vt:lpstr>
      <vt:lpstr>5. Final Design Costs</vt:lpstr>
      <vt:lpstr>6. Miscellaneous Services</vt:lpstr>
      <vt:lpstr>7. ROW Costs</vt:lpstr>
      <vt:lpstr>8. Utility Costs</vt:lpstr>
      <vt:lpstr>9. In-Kind Labor</vt:lpstr>
      <vt:lpstr>10. PennDOT Paid Costs</vt:lpstr>
      <vt:lpstr>Pick List</vt:lpstr>
      <vt:lpstr>'1. Reimbursement Request'!Print_Area</vt:lpstr>
      <vt:lpstr>'10. PennDOT Paid Costs'!Print_Area</vt:lpstr>
      <vt:lpstr>'2. Previous Reimbursements'!Print_Area</vt:lpstr>
      <vt:lpstr>'3. Construction Costs'!Print_Area</vt:lpstr>
      <vt:lpstr>'4. Preliminary Eng. Costs'!Print_Area</vt:lpstr>
      <vt:lpstr>'5. Final Design Costs'!Print_Area</vt:lpstr>
      <vt:lpstr>'6. Miscellaneous Services'!Print_Area</vt:lpstr>
      <vt:lpstr>'7. ROW Costs'!Print_Area</vt:lpstr>
      <vt:lpstr>'8. Utility Costs'!Print_Area</vt:lpstr>
      <vt:lpstr>'9. In-Kind Labor'!Print_Area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Gault, Steve</cp:lastModifiedBy>
  <cp:lastPrinted>2020-03-09T20:10:34Z</cp:lastPrinted>
  <dcterms:created xsi:type="dcterms:W3CDTF">2018-02-20T14:00:17Z</dcterms:created>
  <dcterms:modified xsi:type="dcterms:W3CDTF">2024-02-27T14:57:16Z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0x010100D69DD284477FF246B89E89B13B4FE18B</vt:lpwstr>
  </property>
</Properties>
</file>